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GODIŠNJA IZVJEŠĆA + bilješke\2023\1-9;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H280" i="9"/>
  <c r="G280" i="9"/>
  <c r="E280" i="9" s="1"/>
  <c r="B280" i="9" s="1"/>
  <c r="F280" i="9"/>
  <c r="F275" i="9" s="1"/>
  <c r="H279" i="9"/>
  <c r="G279" i="9"/>
  <c r="F279" i="9"/>
  <c r="F278" i="9"/>
  <c r="F277" i="9"/>
  <c r="F276" i="9"/>
  <c r="F274" i="9"/>
  <c r="L273" i="9"/>
  <c r="F273" i="9" s="1"/>
  <c r="H273" i="9"/>
  <c r="I272" i="9"/>
  <c r="H272" i="9"/>
  <c r="F272" i="9"/>
  <c r="E272" i="9"/>
  <c r="B272" i="9" s="1"/>
  <c r="E271" i="9"/>
  <c r="M270" i="9"/>
  <c r="L270" i="9"/>
  <c r="F270" i="9" s="1"/>
  <c r="B270" i="9" s="1"/>
  <c r="E270" i="9"/>
  <c r="M269" i="9"/>
  <c r="L269" i="9"/>
  <c r="F269" i="9" s="1"/>
  <c r="E269" i="9"/>
  <c r="M268" i="9"/>
  <c r="L268" i="9"/>
  <c r="F268" i="9"/>
  <c r="E268" i="9"/>
  <c r="M267" i="9"/>
  <c r="L267" i="9"/>
  <c r="F267" i="9" s="1"/>
  <c r="E267" i="9"/>
  <c r="B267" i="9" s="1"/>
  <c r="M266" i="9"/>
  <c r="L266" i="9"/>
  <c r="E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M260" i="9"/>
  <c r="L260" i="9"/>
  <c r="F260" i="9"/>
  <c r="E260" i="9"/>
  <c r="M259" i="9"/>
  <c r="L259" i="9"/>
  <c r="F259" i="9" s="1"/>
  <c r="E259" i="9"/>
  <c r="B259" i="9" s="1"/>
  <c r="M258" i="9"/>
  <c r="L258" i="9"/>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F247" i="9" s="1"/>
  <c r="E247" i="9"/>
  <c r="M246" i="9"/>
  <c r="L246" i="9"/>
  <c r="F246" i="9" s="1"/>
  <c r="B246" i="9" s="1"/>
  <c r="E246" i="9"/>
  <c r="M245" i="9"/>
  <c r="L245" i="9"/>
  <c r="F245" i="9" s="1"/>
  <c r="E245" i="9"/>
  <c r="M244" i="9"/>
  <c r="L244" i="9"/>
  <c r="F244" i="9"/>
  <c r="E244" i="9"/>
  <c r="M243" i="9"/>
  <c r="L243" i="9"/>
  <c r="F243" i="9" s="1"/>
  <c r="E243" i="9"/>
  <c r="B243" i="9" s="1"/>
  <c r="M242" i="9"/>
  <c r="L242" i="9"/>
  <c r="E242" i="9"/>
  <c r="M241" i="9"/>
  <c r="L241" i="9"/>
  <c r="E241" i="9"/>
  <c r="M240" i="9"/>
  <c r="L240" i="9"/>
  <c r="F240" i="9"/>
  <c r="E240" i="9"/>
  <c r="B240" i="9" s="1"/>
  <c r="M239" i="9"/>
  <c r="L239" i="9"/>
  <c r="F239" i="9"/>
  <c r="E239" i="9"/>
  <c r="B239" i="9" s="1"/>
  <c r="M238" i="9"/>
  <c r="L238" i="9"/>
  <c r="E238" i="9"/>
  <c r="M237" i="9"/>
  <c r="L237" i="9"/>
  <c r="E237" i="9"/>
  <c r="M236" i="9"/>
  <c r="L236" i="9"/>
  <c r="F236" i="9"/>
  <c r="E236" i="9"/>
  <c r="B236" i="9" s="1"/>
  <c r="M235" i="9"/>
  <c r="L235" i="9"/>
  <c r="F235" i="9"/>
  <c r="E235" i="9"/>
  <c r="B235" i="9" s="1"/>
  <c r="M234" i="9"/>
  <c r="L234" i="9"/>
  <c r="E234" i="9"/>
  <c r="M233" i="9"/>
  <c r="L233" i="9"/>
  <c r="E233" i="9"/>
  <c r="M232" i="9"/>
  <c r="L232" i="9"/>
  <c r="F232" i="9"/>
  <c r="E232" i="9"/>
  <c r="B232" i="9" s="1"/>
  <c r="M231" i="9"/>
  <c r="L231" i="9"/>
  <c r="F231" i="9"/>
  <c r="E231" i="9"/>
  <c r="B231" i="9" s="1"/>
  <c r="M230" i="9"/>
  <c r="L230" i="9"/>
  <c r="E230" i="9"/>
  <c r="M229" i="9"/>
  <c r="L229" i="9"/>
  <c r="E229" i="9"/>
  <c r="M228" i="9"/>
  <c r="L228" i="9"/>
  <c r="F228" i="9"/>
  <c r="E228" i="9"/>
  <c r="B228" i="9" s="1"/>
  <c r="M227" i="9"/>
  <c r="L227" i="9"/>
  <c r="F227" i="9"/>
  <c r="E227" i="9"/>
  <c r="B227" i="9" s="1"/>
  <c r="M226" i="9"/>
  <c r="L226" i="9"/>
  <c r="E226" i="9"/>
  <c r="M225" i="9"/>
  <c r="L225" i="9"/>
  <c r="E225" i="9"/>
  <c r="M224" i="9"/>
  <c r="F224" i="9" s="1"/>
  <c r="L224" i="9"/>
  <c r="E224" i="9"/>
  <c r="M223" i="9"/>
  <c r="L223" i="9"/>
  <c r="F223" i="9"/>
  <c r="E223" i="9"/>
  <c r="B223" i="9" s="1"/>
  <c r="M222" i="9"/>
  <c r="L222" i="9"/>
  <c r="E222" i="9"/>
  <c r="M221" i="9"/>
  <c r="L221" i="9"/>
  <c r="E221" i="9"/>
  <c r="M220" i="9"/>
  <c r="F220" i="9" s="1"/>
  <c r="L220" i="9"/>
  <c r="E220" i="9"/>
  <c r="M219" i="9"/>
  <c r="F219" i="9" s="1"/>
  <c r="L219" i="9"/>
  <c r="E219" i="9"/>
  <c r="M218" i="9"/>
  <c r="L218" i="9"/>
  <c r="E218" i="9"/>
  <c r="M217" i="9"/>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B157" i="9" s="1"/>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E113" i="9" s="1"/>
  <c r="B113" i="9" s="1"/>
  <c r="G113" i="9"/>
  <c r="F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E82" i="9" s="1"/>
  <c r="B82" i="9" s="1"/>
  <c r="G82" i="9"/>
  <c r="F82" i="9"/>
  <c r="H81" i="9"/>
  <c r="G81" i="9"/>
  <c r="F81" i="9"/>
  <c r="E81" i="9"/>
  <c r="B81" i="9" s="1"/>
  <c r="H80" i="9"/>
  <c r="G80" i="9"/>
  <c r="E80" i="9" s="1"/>
  <c r="F80" i="9"/>
  <c r="H79" i="9"/>
  <c r="G79" i="9"/>
  <c r="E79" i="9" s="1"/>
  <c r="B79" i="9" s="1"/>
  <c r="F79" i="9"/>
  <c r="H78" i="9"/>
  <c r="G78" i="9"/>
  <c r="E78" i="9" s="1"/>
  <c r="B78" i="9" s="1"/>
  <c r="F78" i="9"/>
  <c r="H77" i="9"/>
  <c r="E77" i="9" s="1"/>
  <c r="G77" i="9"/>
  <c r="F77" i="9"/>
  <c r="B77" i="9"/>
  <c r="H76" i="9"/>
  <c r="G76" i="9"/>
  <c r="F76" i="9"/>
  <c r="E76" i="9"/>
  <c r="B76" i="9" s="1"/>
  <c r="H75" i="9"/>
  <c r="G75" i="9"/>
  <c r="F75" i="9"/>
  <c r="H74" i="9"/>
  <c r="G74" i="9"/>
  <c r="F74" i="9"/>
  <c r="E74" i="9"/>
  <c r="B74" i="9" s="1"/>
  <c r="H73" i="9"/>
  <c r="G73" i="9"/>
  <c r="F73" i="9"/>
  <c r="E73" i="9"/>
  <c r="H72" i="9"/>
  <c r="G72" i="9"/>
  <c r="E72" i="9" s="1"/>
  <c r="F72" i="9"/>
  <c r="H71" i="9"/>
  <c r="G71" i="9"/>
  <c r="E71" i="9" s="1"/>
  <c r="F71" i="9"/>
  <c r="H70" i="9"/>
  <c r="G70" i="9"/>
  <c r="F70" i="9"/>
  <c r="H69" i="9"/>
  <c r="E69" i="9" s="1"/>
  <c r="B69" i="9" s="1"/>
  <c r="G69" i="9"/>
  <c r="F69" i="9"/>
  <c r="H68" i="9"/>
  <c r="G68" i="9"/>
  <c r="F68" i="9"/>
  <c r="E68" i="9"/>
  <c r="B68" i="9" s="1"/>
  <c r="H67" i="9"/>
  <c r="G67" i="9"/>
  <c r="F67" i="9"/>
  <c r="H66" i="9"/>
  <c r="E66" i="9" s="1"/>
  <c r="B66" i="9" s="1"/>
  <c r="G66" i="9"/>
  <c r="F66" i="9"/>
  <c r="H65" i="9"/>
  <c r="G65" i="9"/>
  <c r="F65" i="9"/>
  <c r="E65" i="9"/>
  <c r="B65" i="9" s="1"/>
  <c r="H64" i="9"/>
  <c r="G64" i="9"/>
  <c r="E64" i="9" s="1"/>
  <c r="F64" i="9"/>
  <c r="H63" i="9"/>
  <c r="G63" i="9"/>
  <c r="F63" i="9"/>
  <c r="H62" i="9"/>
  <c r="G62" i="9"/>
  <c r="E62" i="9" s="1"/>
  <c r="B62" i="9" s="1"/>
  <c r="F62" i="9"/>
  <c r="H61" i="9"/>
  <c r="E61" i="9" s="1"/>
  <c r="G61" i="9"/>
  <c r="F61" i="9"/>
  <c r="B61" i="9"/>
  <c r="H60" i="9"/>
  <c r="G60" i="9"/>
  <c r="F60" i="9"/>
  <c r="E60" i="9"/>
  <c r="B60" i="9" s="1"/>
  <c r="H59" i="9"/>
  <c r="G59" i="9"/>
  <c r="F59" i="9"/>
  <c r="H58" i="9"/>
  <c r="G58" i="9"/>
  <c r="F58" i="9"/>
  <c r="E58" i="9"/>
  <c r="B58" i="9" s="1"/>
  <c r="H57" i="9"/>
  <c r="G57" i="9"/>
  <c r="F57" i="9"/>
  <c r="E57" i="9"/>
  <c r="H56" i="9"/>
  <c r="G56" i="9"/>
  <c r="F56" i="9"/>
  <c r="H55" i="9"/>
  <c r="G55" i="9"/>
  <c r="E55" i="9" s="1"/>
  <c r="F55" i="9"/>
  <c r="H54" i="9"/>
  <c r="G54" i="9"/>
  <c r="E54" i="9" s="1"/>
  <c r="B54" i="9" s="1"/>
  <c r="F54" i="9"/>
  <c r="H53" i="9"/>
  <c r="E53" i="9" s="1"/>
  <c r="B53" i="9" s="1"/>
  <c r="G53" i="9"/>
  <c r="F53" i="9"/>
  <c r="H52" i="9"/>
  <c r="G52" i="9"/>
  <c r="F52" i="9"/>
  <c r="E52" i="9"/>
  <c r="B52" i="9" s="1"/>
  <c r="H51" i="9"/>
  <c r="G51" i="9"/>
  <c r="F51" i="9"/>
  <c r="H50" i="9"/>
  <c r="E50" i="9" s="1"/>
  <c r="B50" i="9" s="1"/>
  <c r="G50" i="9"/>
  <c r="F50" i="9"/>
  <c r="H49" i="9"/>
  <c r="G49" i="9"/>
  <c r="F49" i="9"/>
  <c r="E49" i="9"/>
  <c r="B49" i="9" s="1"/>
  <c r="H48" i="9"/>
  <c r="G48" i="9"/>
  <c r="E48" i="9" s="1"/>
  <c r="B48" i="9" s="1"/>
  <c r="F48" i="9"/>
  <c r="H47" i="9"/>
  <c r="G47" i="9"/>
  <c r="E47" i="9" s="1"/>
  <c r="B47" i="9" s="1"/>
  <c r="F47" i="9"/>
  <c r="H46" i="9"/>
  <c r="G46" i="9"/>
  <c r="F46" i="9"/>
  <c r="H45" i="9"/>
  <c r="E45" i="9" s="1"/>
  <c r="B45" i="9" s="1"/>
  <c r="G45" i="9"/>
  <c r="F45" i="9"/>
  <c r="H44" i="9"/>
  <c r="E44" i="9" s="1"/>
  <c r="B44" i="9" s="1"/>
  <c r="G44" i="9"/>
  <c r="F44" i="9"/>
  <c r="H43" i="9"/>
  <c r="E43" i="9" s="1"/>
  <c r="G43" i="9"/>
  <c r="F43" i="9"/>
  <c r="H42" i="9"/>
  <c r="G42" i="9"/>
  <c r="F42" i="9"/>
  <c r="H41" i="9"/>
  <c r="G41" i="9"/>
  <c r="F41" i="9"/>
  <c r="H40" i="9"/>
  <c r="E40" i="9" s="1"/>
  <c r="B40" i="9" s="1"/>
  <c r="G40" i="9"/>
  <c r="F40" i="9"/>
  <c r="H39" i="9"/>
  <c r="E39" i="9" s="1"/>
  <c r="G39" i="9"/>
  <c r="F39" i="9"/>
  <c r="H38" i="9"/>
  <c r="G38" i="9"/>
  <c r="E38" i="9" s="1"/>
  <c r="F38" i="9"/>
  <c r="H37" i="9"/>
  <c r="G37" i="9"/>
  <c r="F37" i="9"/>
  <c r="H36" i="9"/>
  <c r="G36" i="9"/>
  <c r="F36" i="9"/>
  <c r="E36" i="9"/>
  <c r="B36" i="9" s="1"/>
  <c r="H35" i="9"/>
  <c r="G35" i="9"/>
  <c r="F35" i="9"/>
  <c r="E35" i="9"/>
  <c r="H34" i="9"/>
  <c r="G34" i="9"/>
  <c r="E34" i="9" s="1"/>
  <c r="F34" i="9"/>
  <c r="H33" i="9"/>
  <c r="G33" i="9"/>
  <c r="F33" i="9"/>
  <c r="H32" i="9"/>
  <c r="G32" i="9"/>
  <c r="F32" i="9"/>
  <c r="H31" i="9"/>
  <c r="G31" i="9"/>
  <c r="F31" i="9"/>
  <c r="H30" i="9"/>
  <c r="G30" i="9"/>
  <c r="E30" i="9" s="1"/>
  <c r="F30" i="9"/>
  <c r="H29" i="9"/>
  <c r="G29" i="9"/>
  <c r="F29" i="9"/>
  <c r="H28" i="9"/>
  <c r="E28" i="9" s="1"/>
  <c r="B28" i="9" s="1"/>
  <c r="G28" i="9"/>
  <c r="F28" i="9"/>
  <c r="H27" i="9"/>
  <c r="E27" i="9" s="1"/>
  <c r="G27" i="9"/>
  <c r="F27" i="9"/>
  <c r="H26" i="9"/>
  <c r="G26" i="9"/>
  <c r="F26" i="9"/>
  <c r="H25" i="9"/>
  <c r="G25" i="9"/>
  <c r="F25" i="9"/>
  <c r="H24" i="9"/>
  <c r="E24" i="9" s="1"/>
  <c r="B24" i="9" s="1"/>
  <c r="G24" i="9"/>
  <c r="F24" i="9"/>
  <c r="H23" i="9"/>
  <c r="E23" i="9" s="1"/>
  <c r="G23" i="9"/>
  <c r="F23" i="9"/>
  <c r="H22" i="9"/>
  <c r="G22" i="9"/>
  <c r="E22" i="9" s="1"/>
  <c r="F22" i="9"/>
  <c r="H21" i="9"/>
  <c r="G21" i="9"/>
  <c r="F21" i="9"/>
  <c r="F20" i="9"/>
  <c r="F4" i="9"/>
  <c r="O3" i="9"/>
  <c r="G273" i="9" s="1"/>
  <c r="E273" i="9" s="1"/>
  <c r="B273" i="9" s="1"/>
  <c r="I3" i="9"/>
  <c r="H3" i="9"/>
  <c r="G3" i="9"/>
  <c r="D101" i="8"/>
  <c r="D95" i="8"/>
  <c r="D90" i="8"/>
  <c r="D85" i="8"/>
  <c r="D80" i="8"/>
  <c r="D75" i="8"/>
  <c r="D70" i="8"/>
  <c r="D65" i="8"/>
  <c r="D60" i="8"/>
  <c r="D55" i="8"/>
  <c r="D50" i="8"/>
  <c r="D44" i="8"/>
  <c r="D36" i="8"/>
  <c r="D26" i="8"/>
  <c r="D18" i="8"/>
  <c r="D8" i="8"/>
  <c r="D6" i="8" s="1"/>
  <c r="C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1" i="5"/>
  <c r="F240" i="5"/>
  <c r="F239" i="5"/>
  <c r="E239" i="5"/>
  <c r="E238" i="5" s="1"/>
  <c r="E237" i="5"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E68" i="5" s="1"/>
  <c r="D87" i="5"/>
  <c r="F87" i="5" s="1"/>
  <c r="F86" i="5"/>
  <c r="F85" i="5"/>
  <c r="F84" i="5"/>
  <c r="F83" i="5"/>
  <c r="F82" i="5"/>
  <c r="F81" i="5"/>
  <c r="F80" i="5"/>
  <c r="E79" i="5"/>
  <c r="D79" i="5"/>
  <c r="E78" i="5"/>
  <c r="F77" i="5"/>
  <c r="F76" i="5"/>
  <c r="F75" i="5"/>
  <c r="F74" i="5"/>
  <c r="F73" i="5"/>
  <c r="F72" i="5"/>
  <c r="F71" i="5"/>
  <c r="E70" i="5"/>
  <c r="E69" i="5" s="1"/>
  <c r="D70" i="5"/>
  <c r="F70" i="5" s="1"/>
  <c r="F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F418" i="4" s="1"/>
  <c r="D418" i="4"/>
  <c r="E417" i="4"/>
  <c r="D412" i="1" s="1"/>
  <c r="D417" i="4"/>
  <c r="E416" i="4"/>
  <c r="D416" i="4"/>
  <c r="D644" i="4" s="1"/>
  <c r="F411" i="4"/>
  <c r="F410" i="4"/>
  <c r="F409" i="4"/>
  <c r="F406" i="4"/>
  <c r="F405" i="4"/>
  <c r="F404" i="4"/>
  <c r="F403" i="4"/>
  <c r="E402" i="4"/>
  <c r="D397" i="1" s="1"/>
  <c r="D402" i="4"/>
  <c r="F401" i="4"/>
  <c r="E400" i="4"/>
  <c r="D400" i="4"/>
  <c r="F400" i="4" s="1"/>
  <c r="F399" i="4"/>
  <c r="F398" i="4"/>
  <c r="F397" i="4"/>
  <c r="E397" i="4"/>
  <c r="D397" i="4"/>
  <c r="E396" i="4"/>
  <c r="D396" i="4"/>
  <c r="F396" i="4" s="1"/>
  <c r="F395" i="4"/>
  <c r="F394" i="4"/>
  <c r="F393" i="4"/>
  <c r="F392" i="4"/>
  <c r="E391" i="4"/>
  <c r="D386" i="1" s="1"/>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F352" i="4" s="1"/>
  <c r="D352" i="4"/>
  <c r="D351"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F300" i="4" s="1"/>
  <c r="D300" i="4"/>
  <c r="E299"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F268" i="4" s="1"/>
  <c r="D268" i="4"/>
  <c r="F267" i="4"/>
  <c r="F266" i="4"/>
  <c r="F265" i="4"/>
  <c r="E264" i="4"/>
  <c r="D264" i="4"/>
  <c r="F262" i="4"/>
  <c r="F261" i="4"/>
  <c r="F260" i="4"/>
  <c r="E259" i="4"/>
  <c r="D255" i="1" s="1"/>
  <c r="D259" i="4"/>
  <c r="F258" i="4"/>
  <c r="F257" i="4"/>
  <c r="F256" i="4"/>
  <c r="F255" i="4"/>
  <c r="F254" i="4"/>
  <c r="E253" i="4"/>
  <c r="D253" i="4"/>
  <c r="F253" i="4" s="1"/>
  <c r="D252" i="4"/>
  <c r="F251" i="4"/>
  <c r="F250" i="4"/>
  <c r="F249" i="4"/>
  <c r="F248" i="4"/>
  <c r="E247" i="4"/>
  <c r="F247" i="4"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5" i="1" s="1"/>
  <c r="D219" i="4"/>
  <c r="F218" i="4"/>
  <c r="F217" i="4"/>
  <c r="E216" i="4"/>
  <c r="D216" i="4"/>
  <c r="F214" i="4"/>
  <c r="F213" i="4"/>
  <c r="F212" i="4"/>
  <c r="F211" i="4"/>
  <c r="E210" i="4"/>
  <c r="F210" i="4" s="1"/>
  <c r="D210" i="4"/>
  <c r="F209" i="4"/>
  <c r="F208" i="4"/>
  <c r="F207" i="4"/>
  <c r="F206" i="4"/>
  <c r="F205" i="4"/>
  <c r="F204" i="4"/>
  <c r="F203" i="4"/>
  <c r="E202" i="4"/>
  <c r="D198" i="1" s="1"/>
  <c r="D202" i="4"/>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D140" i="4"/>
  <c r="D139" i="4"/>
  <c r="F138" i="4"/>
  <c r="F137" i="4"/>
  <c r="F136" i="4"/>
  <c r="F135" i="4"/>
  <c r="E134" i="4"/>
  <c r="E133" i="4" s="1"/>
  <c r="D134" i="4"/>
  <c r="F132" i="4"/>
  <c r="F131" i="4"/>
  <c r="F130" i="4"/>
  <c r="F129" i="4"/>
  <c r="F128" i="4"/>
  <c r="E128" i="4"/>
  <c r="D128" i="4"/>
  <c r="F127" i="4"/>
  <c r="F126" i="4"/>
  <c r="F125" i="4"/>
  <c r="E125" i="4"/>
  <c r="D125" i="4"/>
  <c r="D124" i="4" s="1"/>
  <c r="F123" i="4"/>
  <c r="F122" i="4"/>
  <c r="F121" i="4"/>
  <c r="E120" i="4"/>
  <c r="D116" i="1" s="1"/>
  <c r="D120" i="4"/>
  <c r="F120" i="4" s="1"/>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D82" i="4"/>
  <c r="F81" i="4"/>
  <c r="F80" i="4"/>
  <c r="F79" i="4"/>
  <c r="F78" i="4"/>
  <c r="F77" i="4"/>
  <c r="E77" i="4"/>
  <c r="D77" i="4"/>
  <c r="F76" i="4"/>
  <c r="F75" i="4"/>
  <c r="E74" i="4"/>
  <c r="D70" i="1" s="1"/>
  <c r="D74" i="4"/>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4" i="4" s="1"/>
  <c r="F53" i="4"/>
  <c r="F52" i="4"/>
  <c r="E51" i="4"/>
  <c r="D51" i="4"/>
  <c r="F51" i="4" s="1"/>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D7" i="4"/>
  <c r="I36" i="3"/>
  <c r="G36" i="3"/>
  <c r="B36" i="3"/>
  <c r="G35" i="3"/>
  <c r="B35" i="3"/>
  <c r="G34" i="3"/>
  <c r="B34" i="3"/>
  <c r="I33" i="3"/>
  <c r="G33" i="3"/>
  <c r="B33" i="3"/>
  <c r="H32" i="3"/>
  <c r="G32" i="3"/>
  <c r="B32" i="3"/>
  <c r="H31" i="3"/>
  <c r="G31" i="3"/>
  <c r="B31" i="3"/>
  <c r="I30" i="3"/>
  <c r="H30" i="3"/>
  <c r="G30" i="3"/>
  <c r="B30" i="3"/>
  <c r="G29" i="3"/>
  <c r="B29" i="3"/>
  <c r="G28" i="3"/>
  <c r="B28" i="3"/>
  <c r="I27" i="3"/>
  <c r="G27" i="3"/>
  <c r="B27" i="3"/>
  <c r="I26" i="3"/>
  <c r="H26" i="3"/>
  <c r="G26" i="3"/>
  <c r="B26" i="3"/>
  <c r="G25" i="3"/>
  <c r="B25" i="3"/>
  <c r="I24" i="3"/>
  <c r="H24" i="3"/>
  <c r="G24" i="3"/>
  <c r="B24" i="3"/>
  <c r="I23" i="3"/>
  <c r="G23" i="3"/>
  <c r="B23" i="3"/>
  <c r="G22" i="3"/>
  <c r="B22" i="3"/>
  <c r="I21" i="3"/>
  <c r="G21" i="3"/>
  <c r="B21" i="3"/>
  <c r="G20" i="3"/>
  <c r="B20" i="3"/>
  <c r="G19" i="3"/>
  <c r="B19" i="3"/>
  <c r="G18" i="3"/>
  <c r="B18" i="3"/>
  <c r="G17" i="3"/>
  <c r="B17" i="3"/>
  <c r="G16" i="3"/>
  <c r="B16" i="3"/>
  <c r="H10" i="3" a="1"/>
  <c r="H10" i="3" s="1"/>
  <c r="L3" i="9" s="1"/>
  <c r="H1580" i="1"/>
  <c r="C1580" i="1"/>
  <c r="G1580" i="1" s="1"/>
  <c r="C1579" i="1"/>
  <c r="C1578" i="1"/>
  <c r="H1577" i="1"/>
  <c r="C1577" i="1"/>
  <c r="G1577" i="1" s="1"/>
  <c r="H1576" i="1"/>
  <c r="G1576" i="1"/>
  <c r="C1576" i="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H1533" i="1"/>
  <c r="C1533" i="1"/>
  <c r="G1533" i="1" s="1"/>
  <c r="H1532" i="1"/>
  <c r="G1532" i="1"/>
  <c r="C1532" i="1"/>
  <c r="C1531" i="1"/>
  <c r="C1530" i="1"/>
  <c r="H1529" i="1"/>
  <c r="C1529" i="1"/>
  <c r="G1529" i="1" s="1"/>
  <c r="H1528" i="1"/>
  <c r="G1528" i="1"/>
  <c r="C1528" i="1"/>
  <c r="C1527" i="1"/>
  <c r="C1526" i="1"/>
  <c r="H1525" i="1"/>
  <c r="C1525" i="1"/>
  <c r="G1525" i="1" s="1"/>
  <c r="G1523" i="1"/>
  <c r="C1523" i="1"/>
  <c r="H1523" i="1" s="1"/>
  <c r="C1522" i="1"/>
  <c r="H1521" i="1"/>
  <c r="C1521" i="1"/>
  <c r="G1521" i="1" s="1"/>
  <c r="H1520" i="1"/>
  <c r="G1520" i="1"/>
  <c r="C1520" i="1"/>
  <c r="G1519" i="1"/>
  <c r="C1519" i="1"/>
  <c r="H1519" i="1" s="1"/>
  <c r="G1516" i="1"/>
  <c r="C1516" i="1"/>
  <c r="H1516" i="1" s="1"/>
  <c r="C1515" i="1"/>
  <c r="C1514" i="1"/>
  <c r="H1513" i="1"/>
  <c r="G1513" i="1"/>
  <c r="C1513" i="1"/>
  <c r="H1512" i="1"/>
  <c r="C1512" i="1"/>
  <c r="G1512" i="1" s="1"/>
  <c r="C1511" i="1"/>
  <c r="C1510" i="1"/>
  <c r="H1509" i="1"/>
  <c r="C1509" i="1"/>
  <c r="G1509" i="1" s="1"/>
  <c r="H1508" i="1"/>
  <c r="G1508" i="1"/>
  <c r="C1508" i="1"/>
  <c r="C1507" i="1"/>
  <c r="C1506" i="1"/>
  <c r="H1505" i="1"/>
  <c r="C1505" i="1"/>
  <c r="G1505" i="1" s="1"/>
  <c r="C1504" i="1"/>
  <c r="G1504" i="1" s="1"/>
  <c r="C1503" i="1"/>
  <c r="H1503" i="1" s="1"/>
  <c r="C1502" i="1"/>
  <c r="H1500" i="1"/>
  <c r="C1500" i="1"/>
  <c r="G1500" i="1" s="1"/>
  <c r="H1498" i="1"/>
  <c r="C1498" i="1"/>
  <c r="G1498" i="1" s="1"/>
  <c r="G1497" i="1"/>
  <c r="C1497" i="1"/>
  <c r="H1497" i="1" s="1"/>
  <c r="H1496" i="1"/>
  <c r="C1496" i="1"/>
  <c r="G1496" i="1" s="1"/>
  <c r="H1495" i="1"/>
  <c r="G1495" i="1"/>
  <c r="C1495" i="1"/>
  <c r="G1494" i="1"/>
  <c r="C1494" i="1"/>
  <c r="H1494" i="1" s="1"/>
  <c r="G1493" i="1"/>
  <c r="C1493" i="1"/>
  <c r="H1493" i="1" s="1"/>
  <c r="H1492" i="1"/>
  <c r="C1492" i="1"/>
  <c r="G1492" i="1" s="1"/>
  <c r="C1491" i="1"/>
  <c r="H1491" i="1" s="1"/>
  <c r="C1490" i="1"/>
  <c r="H1490" i="1" s="1"/>
  <c r="G1489" i="1"/>
  <c r="C1489" i="1"/>
  <c r="H1489" i="1" s="1"/>
  <c r="H1488" i="1"/>
  <c r="C1488" i="1"/>
  <c r="G1488" i="1" s="1"/>
  <c r="H1487" i="1"/>
  <c r="C1487" i="1"/>
  <c r="G1487" i="1" s="1"/>
  <c r="C1486" i="1"/>
  <c r="G1485" i="1"/>
  <c r="C1485" i="1"/>
  <c r="H1485" i="1" s="1"/>
  <c r="C1484" i="1"/>
  <c r="H1482" i="1"/>
  <c r="G1482" i="1"/>
  <c r="C1482" i="1"/>
  <c r="H1480" i="1"/>
  <c r="C1480" i="1"/>
  <c r="I1479" i="1"/>
  <c r="G1479" i="1"/>
  <c r="D1479" i="1"/>
  <c r="C1479" i="1"/>
  <c r="H1479" i="1" s="1"/>
  <c r="H1478" i="1"/>
  <c r="D1478" i="1"/>
  <c r="C1478" i="1"/>
  <c r="J1477" i="1"/>
  <c r="G1477" i="1"/>
  <c r="D1477" i="1"/>
  <c r="C1477" i="1"/>
  <c r="H1476" i="1"/>
  <c r="G1476" i="1"/>
  <c r="D1476" i="1"/>
  <c r="C1476" i="1"/>
  <c r="J1476" i="1" s="1"/>
  <c r="C1475" i="1"/>
  <c r="G1474" i="1"/>
  <c r="D1474" i="1"/>
  <c r="C1474" i="1"/>
  <c r="H1473" i="1"/>
  <c r="G1473" i="1"/>
  <c r="I1473" i="1" s="1"/>
  <c r="D1473" i="1"/>
  <c r="C1473" i="1"/>
  <c r="J1473" i="1" s="1"/>
  <c r="J1472" i="1"/>
  <c r="D1472" i="1"/>
  <c r="C1472" i="1"/>
  <c r="G1471" i="1"/>
  <c r="D1471" i="1"/>
  <c r="C1471" i="1"/>
  <c r="G1470" i="1"/>
  <c r="D1470" i="1"/>
  <c r="C1470" i="1"/>
  <c r="H1470" i="1" s="1"/>
  <c r="C1469" i="1"/>
  <c r="D1468" i="1"/>
  <c r="C1468" i="1"/>
  <c r="H1467" i="1"/>
  <c r="G1467" i="1"/>
  <c r="D1467" i="1"/>
  <c r="C1467" i="1"/>
  <c r="J1467" i="1" s="1"/>
  <c r="D1466" i="1"/>
  <c r="C1466" i="1"/>
  <c r="H1466" i="1" s="1"/>
  <c r="D1465" i="1"/>
  <c r="C1465" i="1"/>
  <c r="H1465" i="1" s="1"/>
  <c r="D1464" i="1"/>
  <c r="C1464" i="1"/>
  <c r="J1464" i="1" s="1"/>
  <c r="H1463" i="1"/>
  <c r="G1463" i="1"/>
  <c r="D1463" i="1"/>
  <c r="C1463" i="1"/>
  <c r="J1463" i="1" s="1"/>
  <c r="G1462" i="1"/>
  <c r="I1462" i="1" s="1"/>
  <c r="D1462" i="1"/>
  <c r="C1462" i="1"/>
  <c r="H1462" i="1" s="1"/>
  <c r="D1461" i="1"/>
  <c r="G1461" i="1" s="1"/>
  <c r="C1461" i="1"/>
  <c r="G1460" i="1"/>
  <c r="D1460" i="1"/>
  <c r="C1460" i="1"/>
  <c r="J1460" i="1" s="1"/>
  <c r="D1459" i="1"/>
  <c r="C1459" i="1"/>
  <c r="J1459" i="1" s="1"/>
  <c r="G1458" i="1"/>
  <c r="D1458" i="1"/>
  <c r="C1458" i="1"/>
  <c r="G1457" i="1"/>
  <c r="D1457" i="1"/>
  <c r="C1457" i="1"/>
  <c r="H1456" i="1"/>
  <c r="G1456" i="1"/>
  <c r="I1456" i="1" s="1"/>
  <c r="D1456" i="1"/>
  <c r="C1456" i="1"/>
  <c r="J1456" i="1" s="1"/>
  <c r="J1455" i="1"/>
  <c r="D1455" i="1"/>
  <c r="C1455" i="1"/>
  <c r="G1454" i="1"/>
  <c r="D1454" i="1"/>
  <c r="C1454" i="1"/>
  <c r="H1454" i="1" s="1"/>
  <c r="D1453" i="1"/>
  <c r="G1453" i="1" s="1"/>
  <c r="C1453" i="1"/>
  <c r="G1452" i="1"/>
  <c r="D1452" i="1"/>
  <c r="C1452" i="1"/>
  <c r="J1452" i="1" s="1"/>
  <c r="D1451" i="1"/>
  <c r="C1451" i="1"/>
  <c r="J1451" i="1" s="1"/>
  <c r="G1450" i="1"/>
  <c r="D1450" i="1"/>
  <c r="C1450" i="1"/>
  <c r="G1449" i="1"/>
  <c r="D1449" i="1"/>
  <c r="C1449" i="1"/>
  <c r="H1448" i="1"/>
  <c r="G1448" i="1"/>
  <c r="I1448" i="1" s="1"/>
  <c r="D1448" i="1"/>
  <c r="C1448" i="1"/>
  <c r="J1448" i="1" s="1"/>
  <c r="J1447" i="1"/>
  <c r="D1447" i="1"/>
  <c r="C1447" i="1"/>
  <c r="G1446" i="1"/>
  <c r="D1446" i="1"/>
  <c r="C1446" i="1"/>
  <c r="H1445" i="1"/>
  <c r="D1445" i="1"/>
  <c r="C1445" i="1"/>
  <c r="G1444" i="1"/>
  <c r="D1444" i="1"/>
  <c r="J1444" i="1" s="1"/>
  <c r="C1444" i="1"/>
  <c r="I1443" i="1"/>
  <c r="H1443" i="1"/>
  <c r="D1443" i="1"/>
  <c r="C1443" i="1"/>
  <c r="G1443" i="1" s="1"/>
  <c r="J1442" i="1"/>
  <c r="H1442" i="1"/>
  <c r="D1442" i="1"/>
  <c r="G1442" i="1" s="1"/>
  <c r="C1442" i="1"/>
  <c r="J1441" i="1"/>
  <c r="H1441" i="1"/>
  <c r="D1441" i="1"/>
  <c r="C1441" i="1"/>
  <c r="H1440" i="1"/>
  <c r="G1440" i="1"/>
  <c r="D1440" i="1"/>
  <c r="J1440" i="1" s="1"/>
  <c r="C1440" i="1"/>
  <c r="D1439" i="1"/>
  <c r="C1439" i="1"/>
  <c r="H1438" i="1"/>
  <c r="D1438" i="1"/>
  <c r="C1438" i="1"/>
  <c r="H1437" i="1"/>
  <c r="D1437" i="1"/>
  <c r="C1437" i="1"/>
  <c r="C1436" i="1"/>
  <c r="D1434" i="1"/>
  <c r="H1434" i="1" s="1"/>
  <c r="C1434" i="1"/>
  <c r="D1433" i="1"/>
  <c r="C1433" i="1"/>
  <c r="D1432" i="1"/>
  <c r="C1432" i="1"/>
  <c r="D1431" i="1"/>
  <c r="C1431" i="1"/>
  <c r="G1431" i="1" s="1"/>
  <c r="H1430" i="1"/>
  <c r="D1430" i="1"/>
  <c r="C1430" i="1"/>
  <c r="H1429" i="1"/>
  <c r="D1429" i="1"/>
  <c r="C1429" i="1"/>
  <c r="D1428" i="1"/>
  <c r="C1428" i="1"/>
  <c r="D1427" i="1"/>
  <c r="C1427" i="1"/>
  <c r="H1426" i="1"/>
  <c r="D1426" i="1"/>
  <c r="C1426" i="1"/>
  <c r="H1425" i="1"/>
  <c r="D1425" i="1"/>
  <c r="C1425" i="1"/>
  <c r="D1424" i="1"/>
  <c r="C1424" i="1"/>
  <c r="D1423" i="1"/>
  <c r="H1422" i="1"/>
  <c r="D1422" i="1"/>
  <c r="C1422" i="1"/>
  <c r="D1421" i="1"/>
  <c r="C1421" i="1"/>
  <c r="H1421" i="1" s="1"/>
  <c r="D1420" i="1"/>
  <c r="C1420" i="1"/>
  <c r="H1419" i="1"/>
  <c r="D1419" i="1"/>
  <c r="C1419" i="1"/>
  <c r="G1419" i="1" s="1"/>
  <c r="D1418" i="1"/>
  <c r="H1418" i="1" s="1"/>
  <c r="C1418" i="1"/>
  <c r="D1417" i="1"/>
  <c r="C1417" i="1"/>
  <c r="D1416" i="1"/>
  <c r="C1416" i="1"/>
  <c r="D1415" i="1"/>
  <c r="C1415" i="1"/>
  <c r="G1415" i="1" s="1"/>
  <c r="H1414" i="1"/>
  <c r="D1414" i="1"/>
  <c r="C1414" i="1"/>
  <c r="H1413" i="1"/>
  <c r="D1413" i="1"/>
  <c r="C1413" i="1"/>
  <c r="D1412" i="1"/>
  <c r="C1412" i="1"/>
  <c r="D1411" i="1"/>
  <c r="C1411" i="1"/>
  <c r="H1410" i="1"/>
  <c r="D1410" i="1"/>
  <c r="C1410" i="1"/>
  <c r="H1409" i="1"/>
  <c r="D1409" i="1"/>
  <c r="C1409" i="1"/>
  <c r="D1408" i="1"/>
  <c r="D1407" i="1"/>
  <c r="C1407" i="1"/>
  <c r="G1407" i="1" s="1"/>
  <c r="H1406" i="1"/>
  <c r="D1406" i="1"/>
  <c r="C1406" i="1"/>
  <c r="D1405" i="1"/>
  <c r="H1405" i="1" s="1"/>
  <c r="C1405" i="1"/>
  <c r="D1404" i="1"/>
  <c r="C1404" i="1"/>
  <c r="H1403" i="1"/>
  <c r="D1403" i="1"/>
  <c r="C1403" i="1"/>
  <c r="G1403" i="1" s="1"/>
  <c r="D1402" i="1"/>
  <c r="H1402" i="1" s="1"/>
  <c r="C1402" i="1"/>
  <c r="D1401" i="1"/>
  <c r="C1401" i="1"/>
  <c r="D1400" i="1"/>
  <c r="C1400" i="1"/>
  <c r="H1399" i="1"/>
  <c r="D1399" i="1"/>
  <c r="C1399" i="1"/>
  <c r="G1399" i="1" s="1"/>
  <c r="D1398" i="1"/>
  <c r="H1398" i="1" s="1"/>
  <c r="C1398" i="1"/>
  <c r="D1397" i="1"/>
  <c r="C1397" i="1"/>
  <c r="G1397" i="1" s="1"/>
  <c r="D1396" i="1"/>
  <c r="C1396" i="1"/>
  <c r="D1395" i="1"/>
  <c r="C1395" i="1"/>
  <c r="H1394" i="1"/>
  <c r="D1394" i="1"/>
  <c r="C1394" i="1"/>
  <c r="H1393" i="1"/>
  <c r="D1393" i="1"/>
  <c r="C1393" i="1"/>
  <c r="D1392" i="1"/>
  <c r="C1392" i="1"/>
  <c r="D1391" i="1"/>
  <c r="C1391" i="1"/>
  <c r="G1391" i="1" s="1"/>
  <c r="H1390" i="1"/>
  <c r="D1390" i="1"/>
  <c r="C1390" i="1"/>
  <c r="D1389" i="1"/>
  <c r="H1389" i="1" s="1"/>
  <c r="C1389" i="1"/>
  <c r="D1388" i="1"/>
  <c r="C1388" i="1"/>
  <c r="H1387" i="1"/>
  <c r="D1387" i="1"/>
  <c r="C1387" i="1"/>
  <c r="G1387" i="1" s="1"/>
  <c r="D1386" i="1"/>
  <c r="H1386" i="1" s="1"/>
  <c r="C1386" i="1"/>
  <c r="D1385" i="1"/>
  <c r="C1385" i="1"/>
  <c r="D1384" i="1"/>
  <c r="C1384" i="1"/>
  <c r="H1384" i="1" s="1"/>
  <c r="D1383" i="1"/>
  <c r="D1382" i="1"/>
  <c r="G1382" i="1" s="1"/>
  <c r="C1382" i="1"/>
  <c r="D1381" i="1"/>
  <c r="C1381" i="1"/>
  <c r="D1380" i="1"/>
  <c r="C1380" i="1"/>
  <c r="H1380" i="1" s="1"/>
  <c r="G1379" i="1"/>
  <c r="D1379" i="1"/>
  <c r="C1379" i="1"/>
  <c r="D1378" i="1"/>
  <c r="G1378" i="1" s="1"/>
  <c r="C1378" i="1"/>
  <c r="D1377" i="1"/>
  <c r="C1377" i="1"/>
  <c r="D1376" i="1"/>
  <c r="C1376" i="1"/>
  <c r="H1376" i="1" s="1"/>
  <c r="G1375" i="1"/>
  <c r="D1375" i="1"/>
  <c r="C1375" i="1"/>
  <c r="D1374" i="1"/>
  <c r="G1374" i="1" s="1"/>
  <c r="C1374" i="1"/>
  <c r="D1373" i="1"/>
  <c r="C1373" i="1"/>
  <c r="D1372" i="1"/>
  <c r="C1372" i="1"/>
  <c r="H1372" i="1" s="1"/>
  <c r="G1371" i="1"/>
  <c r="D1371" i="1"/>
  <c r="C1371" i="1"/>
  <c r="D1370" i="1"/>
  <c r="G1370" i="1" s="1"/>
  <c r="C1370" i="1"/>
  <c r="D1369" i="1"/>
  <c r="C1369" i="1"/>
  <c r="D1368" i="1"/>
  <c r="C1368" i="1"/>
  <c r="H1368" i="1" s="1"/>
  <c r="G1367" i="1"/>
  <c r="D1367" i="1"/>
  <c r="C1367" i="1"/>
  <c r="D1366" i="1"/>
  <c r="G1366" i="1" s="1"/>
  <c r="C1366" i="1"/>
  <c r="D1365" i="1"/>
  <c r="C1365" i="1"/>
  <c r="D1364" i="1"/>
  <c r="C1364" i="1"/>
  <c r="H1364" i="1" s="1"/>
  <c r="G1363" i="1"/>
  <c r="D1363" i="1"/>
  <c r="C1363" i="1"/>
  <c r="D1362" i="1"/>
  <c r="G1362" i="1" s="1"/>
  <c r="C1362" i="1"/>
  <c r="D1361" i="1"/>
  <c r="C1361" i="1"/>
  <c r="D1360" i="1"/>
  <c r="C1360" i="1"/>
  <c r="H1360" i="1" s="1"/>
  <c r="G1359" i="1"/>
  <c r="D1359" i="1"/>
  <c r="C1359" i="1"/>
  <c r="D1358" i="1"/>
  <c r="G1358" i="1" s="1"/>
  <c r="C1358" i="1"/>
  <c r="D1357" i="1"/>
  <c r="C1357" i="1"/>
  <c r="D1356" i="1"/>
  <c r="C1356" i="1"/>
  <c r="H1356" i="1" s="1"/>
  <c r="G1355" i="1"/>
  <c r="D1355" i="1"/>
  <c r="C1355" i="1"/>
  <c r="D1354" i="1"/>
  <c r="G1354" i="1" s="1"/>
  <c r="C1354" i="1"/>
  <c r="D1353" i="1"/>
  <c r="C1353" i="1"/>
  <c r="D1352" i="1"/>
  <c r="C1352" i="1"/>
  <c r="H1352" i="1" s="1"/>
  <c r="G1351" i="1"/>
  <c r="D1351" i="1"/>
  <c r="C1351" i="1"/>
  <c r="D1350" i="1"/>
  <c r="G1350" i="1" s="1"/>
  <c r="C1350" i="1"/>
  <c r="D1349" i="1"/>
  <c r="C1349" i="1"/>
  <c r="D1348" i="1"/>
  <c r="C1348" i="1"/>
  <c r="H1348" i="1" s="1"/>
  <c r="G1347" i="1"/>
  <c r="D1347" i="1"/>
  <c r="C1347" i="1"/>
  <c r="D1346" i="1"/>
  <c r="G1346" i="1" s="1"/>
  <c r="C1346" i="1"/>
  <c r="D1345" i="1"/>
  <c r="C1345" i="1"/>
  <c r="D1344" i="1"/>
  <c r="C1344" i="1"/>
  <c r="H1344" i="1" s="1"/>
  <c r="G1343" i="1"/>
  <c r="D1343" i="1"/>
  <c r="C1343" i="1"/>
  <c r="D1342" i="1"/>
  <c r="G1342" i="1" s="1"/>
  <c r="C1342" i="1"/>
  <c r="D1341" i="1"/>
  <c r="C1341" i="1"/>
  <c r="D1340" i="1"/>
  <c r="C1340" i="1"/>
  <c r="H1340" i="1" s="1"/>
  <c r="G1339" i="1"/>
  <c r="D1339" i="1"/>
  <c r="C1339" i="1"/>
  <c r="D1338" i="1"/>
  <c r="G1338" i="1" s="1"/>
  <c r="C1338" i="1"/>
  <c r="D1337" i="1"/>
  <c r="C1337" i="1"/>
  <c r="D1336" i="1"/>
  <c r="C1336" i="1"/>
  <c r="H1336" i="1" s="1"/>
  <c r="G1335" i="1"/>
  <c r="D1335" i="1"/>
  <c r="C1335" i="1"/>
  <c r="G1334" i="1"/>
  <c r="D1334" i="1"/>
  <c r="C1334" i="1"/>
  <c r="D1333" i="1"/>
  <c r="C1333" i="1"/>
  <c r="D1332" i="1"/>
  <c r="C1332" i="1"/>
  <c r="G1331" i="1"/>
  <c r="D1331" i="1"/>
  <c r="C1331" i="1"/>
  <c r="D1330" i="1"/>
  <c r="G1330" i="1" s="1"/>
  <c r="C1330" i="1"/>
  <c r="D1328" i="1"/>
  <c r="C1328" i="1"/>
  <c r="G1327" i="1"/>
  <c r="D1327" i="1"/>
  <c r="C1327" i="1"/>
  <c r="G1326" i="1"/>
  <c r="D1326" i="1"/>
  <c r="C1326" i="1"/>
  <c r="D1325" i="1"/>
  <c r="C1325" i="1"/>
  <c r="D1324" i="1"/>
  <c r="C1324" i="1"/>
  <c r="G1323" i="1"/>
  <c r="D1323" i="1"/>
  <c r="C1323" i="1"/>
  <c r="D1322" i="1"/>
  <c r="G1322" i="1" s="1"/>
  <c r="C1322" i="1"/>
  <c r="D1321" i="1"/>
  <c r="C1321" i="1"/>
  <c r="D1320" i="1"/>
  <c r="C1320" i="1"/>
  <c r="G1319" i="1"/>
  <c r="D1319" i="1"/>
  <c r="C1319" i="1"/>
  <c r="G1318" i="1"/>
  <c r="D1318" i="1"/>
  <c r="C1318" i="1"/>
  <c r="D1317" i="1"/>
  <c r="C1317" i="1"/>
  <c r="D1316" i="1"/>
  <c r="C1316" i="1"/>
  <c r="G1315" i="1"/>
  <c r="D1315" i="1"/>
  <c r="C1315" i="1"/>
  <c r="D1314" i="1"/>
  <c r="G1314" i="1" s="1"/>
  <c r="C1314" i="1"/>
  <c r="D1313" i="1"/>
  <c r="C1313" i="1"/>
  <c r="D1312" i="1"/>
  <c r="C1312" i="1"/>
  <c r="G1311" i="1"/>
  <c r="D1311" i="1"/>
  <c r="C1311" i="1"/>
  <c r="G1310" i="1"/>
  <c r="D1310" i="1"/>
  <c r="C1310" i="1"/>
  <c r="D1309" i="1"/>
  <c r="C1309" i="1"/>
  <c r="D1308" i="1"/>
  <c r="C1308" i="1"/>
  <c r="G1307" i="1"/>
  <c r="D1307" i="1"/>
  <c r="C1307" i="1"/>
  <c r="D1306" i="1"/>
  <c r="G1306" i="1" s="1"/>
  <c r="C1306" i="1"/>
  <c r="D1305" i="1"/>
  <c r="C1305" i="1"/>
  <c r="D1304" i="1"/>
  <c r="C1304" i="1"/>
  <c r="G1303" i="1"/>
  <c r="D1303" i="1"/>
  <c r="C1303" i="1"/>
  <c r="G1302" i="1"/>
  <c r="D1302" i="1"/>
  <c r="C1302" i="1"/>
  <c r="D1301" i="1"/>
  <c r="C1301" i="1"/>
  <c r="D1300" i="1"/>
  <c r="C1300" i="1"/>
  <c r="G1299" i="1"/>
  <c r="D1299" i="1"/>
  <c r="C1299" i="1"/>
  <c r="D1298" i="1"/>
  <c r="G1298" i="1" s="1"/>
  <c r="C1298" i="1"/>
  <c r="D1297" i="1"/>
  <c r="C1297" i="1"/>
  <c r="D1296" i="1"/>
  <c r="C1296" i="1"/>
  <c r="G1295" i="1"/>
  <c r="D1295" i="1"/>
  <c r="C1295" i="1"/>
  <c r="G1294" i="1"/>
  <c r="D1294" i="1"/>
  <c r="C1294" i="1"/>
  <c r="D1293" i="1"/>
  <c r="G1293" i="1" s="1"/>
  <c r="C1293" i="1"/>
  <c r="D1292" i="1"/>
  <c r="G1292" i="1" s="1"/>
  <c r="C1292" i="1"/>
  <c r="H1292" i="1" s="1"/>
  <c r="D1291" i="1"/>
  <c r="G1291" i="1" s="1"/>
  <c r="C1291" i="1"/>
  <c r="H1291" i="1" s="1"/>
  <c r="G1290" i="1"/>
  <c r="D1290" i="1"/>
  <c r="C1290" i="1"/>
  <c r="H1290" i="1" s="1"/>
  <c r="D1289" i="1"/>
  <c r="G1289" i="1" s="1"/>
  <c r="C1289" i="1"/>
  <c r="D1288" i="1"/>
  <c r="G1288" i="1" s="1"/>
  <c r="C1288" i="1"/>
  <c r="H1288" i="1" s="1"/>
  <c r="D1287" i="1"/>
  <c r="G1287" i="1" s="1"/>
  <c r="C1287" i="1"/>
  <c r="H1287" i="1" s="1"/>
  <c r="G1286" i="1"/>
  <c r="D1286" i="1"/>
  <c r="C1286" i="1"/>
  <c r="H1286" i="1" s="1"/>
  <c r="D1285" i="1"/>
  <c r="G1285" i="1" s="1"/>
  <c r="C1285" i="1"/>
  <c r="D1284" i="1"/>
  <c r="G1284" i="1" s="1"/>
  <c r="C1284" i="1"/>
  <c r="H1284" i="1" s="1"/>
  <c r="D1283" i="1"/>
  <c r="G1283" i="1" s="1"/>
  <c r="C1283" i="1"/>
  <c r="H1283" i="1" s="1"/>
  <c r="G1282" i="1"/>
  <c r="D1282" i="1"/>
  <c r="C1282" i="1"/>
  <c r="H1282" i="1" s="1"/>
  <c r="D1281" i="1"/>
  <c r="G1281" i="1" s="1"/>
  <c r="C1281" i="1"/>
  <c r="D1280" i="1"/>
  <c r="G1280" i="1" s="1"/>
  <c r="C1280" i="1"/>
  <c r="H1280" i="1" s="1"/>
  <c r="D1279" i="1"/>
  <c r="G1279" i="1" s="1"/>
  <c r="C1279" i="1"/>
  <c r="H1279" i="1" s="1"/>
  <c r="G1278" i="1"/>
  <c r="D1278" i="1"/>
  <c r="C1278" i="1"/>
  <c r="H1278" i="1" s="1"/>
  <c r="D1277" i="1"/>
  <c r="G1277" i="1" s="1"/>
  <c r="C1277" i="1"/>
  <c r="D1276" i="1"/>
  <c r="G1276" i="1" s="1"/>
  <c r="C1276" i="1"/>
  <c r="H1276" i="1" s="1"/>
  <c r="D1275" i="1"/>
  <c r="G1275" i="1" s="1"/>
  <c r="C1275" i="1"/>
  <c r="H1275" i="1" s="1"/>
  <c r="G1274" i="1"/>
  <c r="D1274" i="1"/>
  <c r="C1274" i="1"/>
  <c r="H1274" i="1" s="1"/>
  <c r="D1273" i="1"/>
  <c r="G1273" i="1" s="1"/>
  <c r="C1273" i="1"/>
  <c r="D1272" i="1"/>
  <c r="G1272" i="1" s="1"/>
  <c r="C1272" i="1"/>
  <c r="H1272" i="1" s="1"/>
  <c r="D1271" i="1"/>
  <c r="G1271" i="1" s="1"/>
  <c r="C1271" i="1"/>
  <c r="H1271" i="1" s="1"/>
  <c r="G1270" i="1"/>
  <c r="D1270" i="1"/>
  <c r="C1270" i="1"/>
  <c r="H1270" i="1" s="1"/>
  <c r="D1269" i="1"/>
  <c r="G1269" i="1" s="1"/>
  <c r="C1269" i="1"/>
  <c r="D1268" i="1"/>
  <c r="G1268" i="1" s="1"/>
  <c r="C1268" i="1"/>
  <c r="H1268" i="1" s="1"/>
  <c r="D1267" i="1"/>
  <c r="G1267" i="1" s="1"/>
  <c r="C1267" i="1"/>
  <c r="H1267" i="1" s="1"/>
  <c r="G1266" i="1"/>
  <c r="D1266" i="1"/>
  <c r="C1266" i="1"/>
  <c r="H1266" i="1" s="1"/>
  <c r="D1265" i="1"/>
  <c r="G1265" i="1" s="1"/>
  <c r="C1265" i="1"/>
  <c r="D1264" i="1"/>
  <c r="G1264" i="1" s="1"/>
  <c r="C1264" i="1"/>
  <c r="H1264" i="1" s="1"/>
  <c r="D1263" i="1"/>
  <c r="G1263" i="1" s="1"/>
  <c r="C1263" i="1"/>
  <c r="H1263" i="1" s="1"/>
  <c r="G1262" i="1"/>
  <c r="D1262" i="1"/>
  <c r="C1262" i="1"/>
  <c r="H1262" i="1" s="1"/>
  <c r="D1261" i="1"/>
  <c r="G1261" i="1" s="1"/>
  <c r="C1261" i="1"/>
  <c r="D1260" i="1"/>
  <c r="G1260" i="1" s="1"/>
  <c r="C1260" i="1"/>
  <c r="H1260" i="1" s="1"/>
  <c r="D1259" i="1"/>
  <c r="G1259" i="1" s="1"/>
  <c r="C1259" i="1"/>
  <c r="H1259" i="1" s="1"/>
  <c r="G1258" i="1"/>
  <c r="D1258" i="1"/>
  <c r="C1258" i="1"/>
  <c r="H1258" i="1" s="1"/>
  <c r="D1257" i="1"/>
  <c r="G1257" i="1" s="1"/>
  <c r="C1257" i="1"/>
  <c r="D1256" i="1"/>
  <c r="G1256" i="1" s="1"/>
  <c r="C1256" i="1"/>
  <c r="H1256" i="1" s="1"/>
  <c r="D1255" i="1"/>
  <c r="G1255" i="1" s="1"/>
  <c r="C1255" i="1"/>
  <c r="H1255" i="1" s="1"/>
  <c r="G1254" i="1"/>
  <c r="D1254" i="1"/>
  <c r="C1254" i="1"/>
  <c r="H1254" i="1" s="1"/>
  <c r="D1253" i="1"/>
  <c r="G1253" i="1" s="1"/>
  <c r="C1253" i="1"/>
  <c r="D1252" i="1"/>
  <c r="G1252" i="1" s="1"/>
  <c r="C1252" i="1"/>
  <c r="H1252" i="1" s="1"/>
  <c r="D1251" i="1"/>
  <c r="G1251" i="1" s="1"/>
  <c r="C1251" i="1"/>
  <c r="H1251" i="1" s="1"/>
  <c r="G1250" i="1"/>
  <c r="D1250" i="1"/>
  <c r="C1250" i="1"/>
  <c r="H1250" i="1" s="1"/>
  <c r="D1249" i="1"/>
  <c r="G1249" i="1" s="1"/>
  <c r="C1249" i="1"/>
  <c r="D1248" i="1"/>
  <c r="G1248" i="1" s="1"/>
  <c r="C1248" i="1"/>
  <c r="H1248" i="1" s="1"/>
  <c r="D1247" i="1"/>
  <c r="G1247" i="1" s="1"/>
  <c r="C1247" i="1"/>
  <c r="H1247" i="1" s="1"/>
  <c r="G1246" i="1"/>
  <c r="D1246" i="1"/>
  <c r="C1246" i="1"/>
  <c r="H1246" i="1" s="1"/>
  <c r="D1245" i="1"/>
  <c r="G1245" i="1" s="1"/>
  <c r="C1245" i="1"/>
  <c r="D1244" i="1"/>
  <c r="G1244" i="1" s="1"/>
  <c r="C1244" i="1"/>
  <c r="H1244" i="1" s="1"/>
  <c r="D1243" i="1"/>
  <c r="G1243" i="1" s="1"/>
  <c r="C1243" i="1"/>
  <c r="H1243" i="1" s="1"/>
  <c r="G1242" i="1"/>
  <c r="D1242" i="1"/>
  <c r="C1242" i="1"/>
  <c r="H1242" i="1" s="1"/>
  <c r="D1241" i="1"/>
  <c r="G1241" i="1" s="1"/>
  <c r="C1241" i="1"/>
  <c r="D1240" i="1"/>
  <c r="G1240" i="1" s="1"/>
  <c r="C1240" i="1"/>
  <c r="H1240" i="1" s="1"/>
  <c r="D1239" i="1"/>
  <c r="G1239" i="1" s="1"/>
  <c r="C1239" i="1"/>
  <c r="H1239" i="1" s="1"/>
  <c r="G1238" i="1"/>
  <c r="D1238" i="1"/>
  <c r="C1238" i="1"/>
  <c r="H1238" i="1" s="1"/>
  <c r="D1237" i="1"/>
  <c r="G1237" i="1" s="1"/>
  <c r="C1237" i="1"/>
  <c r="D1236" i="1"/>
  <c r="G1236" i="1" s="1"/>
  <c r="C1236" i="1"/>
  <c r="H1236" i="1" s="1"/>
  <c r="D1235" i="1"/>
  <c r="G1235" i="1" s="1"/>
  <c r="C1235" i="1"/>
  <c r="H1235" i="1" s="1"/>
  <c r="G1234" i="1"/>
  <c r="D1234" i="1"/>
  <c r="C1234" i="1"/>
  <c r="H1234" i="1" s="1"/>
  <c r="D1233" i="1"/>
  <c r="G1233" i="1" s="1"/>
  <c r="C1233" i="1"/>
  <c r="D1232" i="1"/>
  <c r="G1232" i="1" s="1"/>
  <c r="C1232" i="1"/>
  <c r="H1232" i="1" s="1"/>
  <c r="D1231" i="1"/>
  <c r="G1231" i="1" s="1"/>
  <c r="C1231" i="1"/>
  <c r="H1231" i="1" s="1"/>
  <c r="G1230" i="1"/>
  <c r="D1230" i="1"/>
  <c r="C1230" i="1"/>
  <c r="H1230" i="1" s="1"/>
  <c r="D1229" i="1"/>
  <c r="G1229" i="1" s="1"/>
  <c r="C1229" i="1"/>
  <c r="D1228" i="1"/>
  <c r="G1228" i="1" s="1"/>
  <c r="C1228" i="1"/>
  <c r="H1228" i="1" s="1"/>
  <c r="D1227" i="1"/>
  <c r="G1227" i="1" s="1"/>
  <c r="C1227" i="1"/>
  <c r="H1227" i="1" s="1"/>
  <c r="G1226" i="1"/>
  <c r="D1226" i="1"/>
  <c r="C1226" i="1"/>
  <c r="H1226" i="1" s="1"/>
  <c r="D1225" i="1"/>
  <c r="G1225" i="1" s="1"/>
  <c r="C1225" i="1"/>
  <c r="D1224" i="1"/>
  <c r="G1224" i="1" s="1"/>
  <c r="C1224" i="1"/>
  <c r="H1224" i="1" s="1"/>
  <c r="D1223" i="1"/>
  <c r="G1223" i="1" s="1"/>
  <c r="C1223" i="1"/>
  <c r="H1223" i="1" s="1"/>
  <c r="G1222" i="1"/>
  <c r="D1222" i="1"/>
  <c r="C1222" i="1"/>
  <c r="H1222" i="1" s="1"/>
  <c r="D1221" i="1"/>
  <c r="G1221" i="1" s="1"/>
  <c r="C1221" i="1"/>
  <c r="D1220" i="1"/>
  <c r="G1220" i="1" s="1"/>
  <c r="C1220" i="1"/>
  <c r="H1220" i="1" s="1"/>
  <c r="D1219" i="1"/>
  <c r="G1219" i="1" s="1"/>
  <c r="C1219" i="1"/>
  <c r="H1219" i="1" s="1"/>
  <c r="G1218" i="1"/>
  <c r="D1218" i="1"/>
  <c r="C1218" i="1"/>
  <c r="H1218" i="1" s="1"/>
  <c r="D1217" i="1"/>
  <c r="G1217" i="1" s="1"/>
  <c r="C1217" i="1"/>
  <c r="D1216" i="1"/>
  <c r="G1216" i="1" s="1"/>
  <c r="C1216" i="1"/>
  <c r="H1216" i="1" s="1"/>
  <c r="D1215" i="1"/>
  <c r="D1214" i="1"/>
  <c r="D1213" i="1"/>
  <c r="G1213" i="1" s="1"/>
  <c r="C1213" i="1"/>
  <c r="H1213" i="1" s="1"/>
  <c r="G1212" i="1"/>
  <c r="D1212" i="1"/>
  <c r="C1212" i="1"/>
  <c r="H1212" i="1" s="1"/>
  <c r="D1211" i="1"/>
  <c r="G1211" i="1" s="1"/>
  <c r="C1211" i="1"/>
  <c r="D1210" i="1"/>
  <c r="G1210" i="1" s="1"/>
  <c r="C1210" i="1"/>
  <c r="H1210" i="1" s="1"/>
  <c r="D1209" i="1"/>
  <c r="G1209" i="1" s="1"/>
  <c r="C1209" i="1"/>
  <c r="H1209" i="1" s="1"/>
  <c r="G1208" i="1"/>
  <c r="D1208" i="1"/>
  <c r="C1208" i="1"/>
  <c r="H1208" i="1" s="1"/>
  <c r="D1207" i="1"/>
  <c r="G1207" i="1" s="1"/>
  <c r="C1207" i="1"/>
  <c r="D1206" i="1"/>
  <c r="G1206" i="1" s="1"/>
  <c r="C1206" i="1"/>
  <c r="H1206" i="1" s="1"/>
  <c r="D1205" i="1"/>
  <c r="G1205" i="1" s="1"/>
  <c r="C1205" i="1"/>
  <c r="H1205" i="1" s="1"/>
  <c r="G1204" i="1"/>
  <c r="D1204" i="1"/>
  <c r="C1204" i="1"/>
  <c r="H1204" i="1" s="1"/>
  <c r="D1203" i="1"/>
  <c r="G1203" i="1" s="1"/>
  <c r="C1203" i="1"/>
  <c r="D1202" i="1"/>
  <c r="G1202" i="1" s="1"/>
  <c r="C1202" i="1"/>
  <c r="H1202" i="1" s="1"/>
  <c r="D1201" i="1"/>
  <c r="G1201" i="1" s="1"/>
  <c r="C1201" i="1"/>
  <c r="H1201" i="1" s="1"/>
  <c r="G1200" i="1"/>
  <c r="D1200" i="1"/>
  <c r="C1200" i="1"/>
  <c r="H1200" i="1" s="1"/>
  <c r="D1199" i="1"/>
  <c r="G1199" i="1" s="1"/>
  <c r="C1199" i="1"/>
  <c r="D1198" i="1"/>
  <c r="G1198" i="1" s="1"/>
  <c r="C1198" i="1"/>
  <c r="H1198" i="1" s="1"/>
  <c r="D1197" i="1"/>
  <c r="G1197" i="1" s="1"/>
  <c r="C1197" i="1"/>
  <c r="H1197" i="1" s="1"/>
  <c r="G1196" i="1"/>
  <c r="D1196" i="1"/>
  <c r="C1196" i="1"/>
  <c r="H1196" i="1" s="1"/>
  <c r="D1195" i="1"/>
  <c r="G1195" i="1" s="1"/>
  <c r="C1195" i="1"/>
  <c r="D1194" i="1"/>
  <c r="G1194" i="1" s="1"/>
  <c r="C1194" i="1"/>
  <c r="H1194" i="1" s="1"/>
  <c r="D1193" i="1"/>
  <c r="G1193" i="1" s="1"/>
  <c r="C1193" i="1"/>
  <c r="H1193" i="1" s="1"/>
  <c r="G1192" i="1"/>
  <c r="D1192" i="1"/>
  <c r="C1192" i="1"/>
  <c r="H1192" i="1" s="1"/>
  <c r="D1191" i="1"/>
  <c r="G1191" i="1" s="1"/>
  <c r="C1191" i="1"/>
  <c r="D1190" i="1"/>
  <c r="G1190" i="1" s="1"/>
  <c r="C1190" i="1"/>
  <c r="H1190" i="1" s="1"/>
  <c r="D1189" i="1"/>
  <c r="G1189" i="1" s="1"/>
  <c r="C1189" i="1"/>
  <c r="H1189" i="1" s="1"/>
  <c r="G1188" i="1"/>
  <c r="D1188" i="1"/>
  <c r="C1188" i="1"/>
  <c r="H1188" i="1" s="1"/>
  <c r="D1187" i="1"/>
  <c r="G1187" i="1" s="1"/>
  <c r="C1187" i="1"/>
  <c r="D1186" i="1"/>
  <c r="G1186" i="1" s="1"/>
  <c r="C1186" i="1"/>
  <c r="H1186" i="1" s="1"/>
  <c r="D1185" i="1"/>
  <c r="G1185" i="1" s="1"/>
  <c r="C1185" i="1"/>
  <c r="H1185" i="1" s="1"/>
  <c r="G1184" i="1"/>
  <c r="D1184" i="1"/>
  <c r="C1184" i="1"/>
  <c r="H1184" i="1" s="1"/>
  <c r="D1183" i="1"/>
  <c r="D1182" i="1"/>
  <c r="G1182" i="1" s="1"/>
  <c r="C1182" i="1"/>
  <c r="H1182" i="1" s="1"/>
  <c r="G1181" i="1"/>
  <c r="D1181" i="1"/>
  <c r="C1181" i="1"/>
  <c r="H1181" i="1" s="1"/>
  <c r="D1180" i="1"/>
  <c r="G1180" i="1" s="1"/>
  <c r="C1180" i="1"/>
  <c r="D1179" i="1"/>
  <c r="G1179" i="1" s="1"/>
  <c r="C1179" i="1"/>
  <c r="H1179" i="1" s="1"/>
  <c r="D1178" i="1"/>
  <c r="G1178" i="1" s="1"/>
  <c r="C1178" i="1"/>
  <c r="H1178" i="1" s="1"/>
  <c r="G1177" i="1"/>
  <c r="D1177" i="1"/>
  <c r="C1177" i="1"/>
  <c r="H1177" i="1" s="1"/>
  <c r="D1176" i="1"/>
  <c r="G1176" i="1" s="1"/>
  <c r="C1176" i="1"/>
  <c r="D1175" i="1"/>
  <c r="C1175" i="1"/>
  <c r="D1174" i="1"/>
  <c r="C1174" i="1"/>
  <c r="H1174" i="1" s="1"/>
  <c r="G1173" i="1"/>
  <c r="D1173" i="1"/>
  <c r="C1173" i="1"/>
  <c r="H1173" i="1" s="1"/>
  <c r="D1172" i="1"/>
  <c r="G1172" i="1" s="1"/>
  <c r="C1172" i="1"/>
  <c r="D1171" i="1"/>
  <c r="C1171" i="1"/>
  <c r="D1170" i="1"/>
  <c r="C1170" i="1"/>
  <c r="H1170" i="1" s="1"/>
  <c r="G1169" i="1"/>
  <c r="D1169" i="1"/>
  <c r="C1169" i="1"/>
  <c r="H1169" i="1" s="1"/>
  <c r="D1168" i="1"/>
  <c r="G1168" i="1" s="1"/>
  <c r="C1168" i="1"/>
  <c r="D1167" i="1"/>
  <c r="D1166" i="1"/>
  <c r="C1166" i="1"/>
  <c r="H1166" i="1" s="1"/>
  <c r="G1165" i="1"/>
  <c r="D1165" i="1"/>
  <c r="C1165" i="1"/>
  <c r="H1165" i="1" s="1"/>
  <c r="D1164" i="1"/>
  <c r="G1164" i="1" s="1"/>
  <c r="C1164" i="1"/>
  <c r="D1163" i="1"/>
  <c r="C1163" i="1"/>
  <c r="D1162" i="1"/>
  <c r="C1162" i="1"/>
  <c r="H1162" i="1" s="1"/>
  <c r="G1161" i="1"/>
  <c r="D1161" i="1"/>
  <c r="C1161" i="1"/>
  <c r="H1161" i="1" s="1"/>
  <c r="D1160" i="1"/>
  <c r="G1160" i="1" s="1"/>
  <c r="C1160" i="1"/>
  <c r="D1159" i="1"/>
  <c r="C1159" i="1"/>
  <c r="D1158" i="1"/>
  <c r="C1158" i="1"/>
  <c r="H1158" i="1" s="1"/>
  <c r="G1157" i="1"/>
  <c r="D1157" i="1"/>
  <c r="C1157" i="1"/>
  <c r="H1157" i="1" s="1"/>
  <c r="D1156" i="1"/>
  <c r="G1156" i="1" s="1"/>
  <c r="C1156" i="1"/>
  <c r="D1155" i="1"/>
  <c r="C1155" i="1"/>
  <c r="D1154" i="1"/>
  <c r="D1151" i="1"/>
  <c r="C1151" i="1"/>
  <c r="D1150" i="1"/>
  <c r="C1150" i="1"/>
  <c r="H1150" i="1" s="1"/>
  <c r="G1149" i="1"/>
  <c r="D1149" i="1"/>
  <c r="C1149" i="1"/>
  <c r="H1149" i="1" s="1"/>
  <c r="D1148" i="1"/>
  <c r="G1148" i="1" s="1"/>
  <c r="C1148" i="1"/>
  <c r="D1147" i="1"/>
  <c r="C1147" i="1"/>
  <c r="D1146" i="1"/>
  <c r="C1146" i="1"/>
  <c r="H1146" i="1" s="1"/>
  <c r="G1145" i="1"/>
  <c r="D1145" i="1"/>
  <c r="C1145" i="1"/>
  <c r="H1145" i="1" s="1"/>
  <c r="D1144" i="1"/>
  <c r="G1144" i="1" s="1"/>
  <c r="C1144" i="1"/>
  <c r="D1143" i="1"/>
  <c r="C1143" i="1"/>
  <c r="D1142" i="1"/>
  <c r="C1142" i="1"/>
  <c r="H1142" i="1" s="1"/>
  <c r="G1141" i="1"/>
  <c r="D1141" i="1"/>
  <c r="C1141" i="1"/>
  <c r="H1141" i="1" s="1"/>
  <c r="D1140" i="1"/>
  <c r="G1140" i="1" s="1"/>
  <c r="C1140" i="1"/>
  <c r="D1139" i="1"/>
  <c r="C1139" i="1"/>
  <c r="D1138" i="1"/>
  <c r="C1138" i="1"/>
  <c r="H1138" i="1" s="1"/>
  <c r="G1137" i="1"/>
  <c r="D1137" i="1"/>
  <c r="C1137" i="1"/>
  <c r="H1137" i="1" s="1"/>
  <c r="D1136" i="1"/>
  <c r="G1136" i="1" s="1"/>
  <c r="C1136" i="1"/>
  <c r="D1135" i="1"/>
  <c r="C1135" i="1"/>
  <c r="D1134" i="1"/>
  <c r="C1134" i="1"/>
  <c r="H1134" i="1" s="1"/>
  <c r="G1133" i="1"/>
  <c r="D1133" i="1"/>
  <c r="C1133" i="1"/>
  <c r="H1133" i="1" s="1"/>
  <c r="D1132" i="1"/>
  <c r="G1132" i="1" s="1"/>
  <c r="C1132" i="1"/>
  <c r="D1131" i="1"/>
  <c r="C1131" i="1"/>
  <c r="D1130" i="1"/>
  <c r="C1130" i="1"/>
  <c r="H1130" i="1" s="1"/>
  <c r="G1129" i="1"/>
  <c r="D1129" i="1"/>
  <c r="C1129" i="1"/>
  <c r="H1129" i="1" s="1"/>
  <c r="D1128" i="1"/>
  <c r="G1128" i="1" s="1"/>
  <c r="C1128" i="1"/>
  <c r="D1127" i="1"/>
  <c r="C1127" i="1"/>
  <c r="D1126" i="1"/>
  <c r="C1126" i="1"/>
  <c r="H1126" i="1" s="1"/>
  <c r="G1125" i="1"/>
  <c r="D1125" i="1"/>
  <c r="C1125" i="1"/>
  <c r="H1125" i="1" s="1"/>
  <c r="D1124" i="1"/>
  <c r="G1124" i="1" s="1"/>
  <c r="C1124" i="1"/>
  <c r="D1123" i="1"/>
  <c r="C1123" i="1"/>
  <c r="D1122" i="1"/>
  <c r="C1122" i="1"/>
  <c r="H1122" i="1" s="1"/>
  <c r="G1121" i="1"/>
  <c r="D1121" i="1"/>
  <c r="C1121" i="1"/>
  <c r="H1121" i="1" s="1"/>
  <c r="D1120" i="1"/>
  <c r="G1120" i="1" s="1"/>
  <c r="C1120" i="1"/>
  <c r="D1119" i="1"/>
  <c r="C1119" i="1"/>
  <c r="D1118" i="1"/>
  <c r="C1118" i="1"/>
  <c r="H1118" i="1" s="1"/>
  <c r="G1117" i="1"/>
  <c r="D1117" i="1"/>
  <c r="C1117" i="1"/>
  <c r="H1117" i="1" s="1"/>
  <c r="D1116" i="1"/>
  <c r="G1116" i="1" s="1"/>
  <c r="C1116" i="1"/>
  <c r="D1115" i="1"/>
  <c r="C1115" i="1"/>
  <c r="D1114" i="1"/>
  <c r="C1114" i="1"/>
  <c r="H1114" i="1" s="1"/>
  <c r="G1113" i="1"/>
  <c r="D1113" i="1"/>
  <c r="C1113" i="1"/>
  <c r="H1113" i="1" s="1"/>
  <c r="D1112" i="1"/>
  <c r="G1112" i="1" s="1"/>
  <c r="C1112" i="1"/>
  <c r="D1111" i="1"/>
  <c r="C1111" i="1"/>
  <c r="D1110" i="1"/>
  <c r="C1110" i="1"/>
  <c r="H1110" i="1" s="1"/>
  <c r="G1109" i="1"/>
  <c r="D1109" i="1"/>
  <c r="C1109" i="1"/>
  <c r="H1109" i="1" s="1"/>
  <c r="D1108" i="1"/>
  <c r="G1108" i="1" s="1"/>
  <c r="C1108" i="1"/>
  <c r="D1107" i="1"/>
  <c r="C1107" i="1"/>
  <c r="D1106" i="1"/>
  <c r="C1106" i="1"/>
  <c r="H1106" i="1" s="1"/>
  <c r="G1105" i="1"/>
  <c r="D1105" i="1"/>
  <c r="C1105" i="1"/>
  <c r="H1105" i="1" s="1"/>
  <c r="D1104" i="1"/>
  <c r="G1104" i="1" s="1"/>
  <c r="C1104" i="1"/>
  <c r="D1103" i="1"/>
  <c r="C1103" i="1"/>
  <c r="D1102" i="1"/>
  <c r="C1102" i="1"/>
  <c r="H1102" i="1" s="1"/>
  <c r="G1101" i="1"/>
  <c r="D1101" i="1"/>
  <c r="C1101" i="1"/>
  <c r="H1101" i="1" s="1"/>
  <c r="D1100" i="1"/>
  <c r="G1100" i="1" s="1"/>
  <c r="C1100" i="1"/>
  <c r="D1099" i="1"/>
  <c r="C1099" i="1"/>
  <c r="D1098" i="1"/>
  <c r="C1098" i="1"/>
  <c r="H1098" i="1" s="1"/>
  <c r="G1097" i="1"/>
  <c r="D1097" i="1"/>
  <c r="C1097" i="1"/>
  <c r="H1097" i="1" s="1"/>
  <c r="D1096" i="1"/>
  <c r="D1095" i="1"/>
  <c r="C1095" i="1"/>
  <c r="D1094" i="1"/>
  <c r="C1094" i="1"/>
  <c r="H1094" i="1" s="1"/>
  <c r="G1093" i="1"/>
  <c r="D1093" i="1"/>
  <c r="C1093" i="1"/>
  <c r="H1093" i="1" s="1"/>
  <c r="D1092" i="1"/>
  <c r="G1092" i="1" s="1"/>
  <c r="C1092" i="1"/>
  <c r="D1091" i="1"/>
  <c r="C1091" i="1"/>
  <c r="D1090" i="1"/>
  <c r="C1090" i="1"/>
  <c r="H1090" i="1" s="1"/>
  <c r="G1089" i="1"/>
  <c r="D1089" i="1"/>
  <c r="C1089" i="1"/>
  <c r="H1089" i="1" s="1"/>
  <c r="D1088" i="1"/>
  <c r="G1088" i="1" s="1"/>
  <c r="C1088" i="1"/>
  <c r="D1087" i="1"/>
  <c r="C1087" i="1"/>
  <c r="D1086" i="1"/>
  <c r="C1086" i="1"/>
  <c r="H1086" i="1" s="1"/>
  <c r="G1085" i="1"/>
  <c r="D1085" i="1"/>
  <c r="C1085" i="1"/>
  <c r="H1085" i="1" s="1"/>
  <c r="D1084" i="1"/>
  <c r="G1084" i="1" s="1"/>
  <c r="C1084" i="1"/>
  <c r="D1083" i="1"/>
  <c r="C1083" i="1"/>
  <c r="D1082" i="1"/>
  <c r="C1082" i="1"/>
  <c r="H1082" i="1" s="1"/>
  <c r="G1081" i="1"/>
  <c r="D1081" i="1"/>
  <c r="C1081" i="1"/>
  <c r="H1081" i="1" s="1"/>
  <c r="D1080" i="1"/>
  <c r="G1080" i="1" s="1"/>
  <c r="C1080" i="1"/>
  <c r="D1079" i="1"/>
  <c r="C1079" i="1"/>
  <c r="D1078" i="1"/>
  <c r="C1078" i="1"/>
  <c r="H1078" i="1" s="1"/>
  <c r="G1077" i="1"/>
  <c r="D1077" i="1"/>
  <c r="C1077" i="1"/>
  <c r="H1077" i="1" s="1"/>
  <c r="G1076" i="1"/>
  <c r="D1076" i="1"/>
  <c r="C1076" i="1"/>
  <c r="D1075" i="1"/>
  <c r="C1075" i="1"/>
  <c r="D1074" i="1"/>
  <c r="C1074" i="1"/>
  <c r="G1073" i="1"/>
  <c r="D1073" i="1"/>
  <c r="C1073" i="1"/>
  <c r="H1073" i="1" s="1"/>
  <c r="G1072" i="1"/>
  <c r="D1072" i="1"/>
  <c r="C1072" i="1"/>
  <c r="D1071" i="1"/>
  <c r="C1071" i="1"/>
  <c r="D1070" i="1"/>
  <c r="C1070" i="1"/>
  <c r="G1069" i="1"/>
  <c r="D1069" i="1"/>
  <c r="C1069" i="1"/>
  <c r="H1069" i="1" s="1"/>
  <c r="G1068" i="1"/>
  <c r="D1068" i="1"/>
  <c r="C1068" i="1"/>
  <c r="D1067" i="1"/>
  <c r="C1067" i="1"/>
  <c r="D1066" i="1"/>
  <c r="C1066" i="1"/>
  <c r="G1065" i="1"/>
  <c r="D1065" i="1"/>
  <c r="C1065" i="1"/>
  <c r="H1065" i="1" s="1"/>
  <c r="G1064" i="1"/>
  <c r="D1064" i="1"/>
  <c r="C1064" i="1"/>
  <c r="D1063" i="1"/>
  <c r="C1063" i="1"/>
  <c r="D1062" i="1"/>
  <c r="C1062" i="1"/>
  <c r="G1061" i="1"/>
  <c r="D1061" i="1"/>
  <c r="C1061" i="1"/>
  <c r="H1061" i="1" s="1"/>
  <c r="G1060" i="1"/>
  <c r="D1060" i="1"/>
  <c r="C1060" i="1"/>
  <c r="D1059" i="1"/>
  <c r="C1059" i="1"/>
  <c r="D1058" i="1"/>
  <c r="C1058" i="1"/>
  <c r="G1057" i="1"/>
  <c r="D1057" i="1"/>
  <c r="C1057" i="1"/>
  <c r="H1057" i="1" s="1"/>
  <c r="D1056" i="1"/>
  <c r="D1055" i="1"/>
  <c r="C1055" i="1"/>
  <c r="D1054" i="1"/>
  <c r="C1054" i="1"/>
  <c r="G1053" i="1"/>
  <c r="D1053" i="1"/>
  <c r="C1053" i="1"/>
  <c r="H1053" i="1" s="1"/>
  <c r="D1052" i="1"/>
  <c r="G1052" i="1" s="1"/>
  <c r="C1052" i="1"/>
  <c r="D1051" i="1"/>
  <c r="C1051" i="1"/>
  <c r="D1050" i="1"/>
  <c r="C1050" i="1"/>
  <c r="G1049" i="1"/>
  <c r="D1049" i="1"/>
  <c r="C1049" i="1"/>
  <c r="H1049" i="1" s="1"/>
  <c r="D1048" i="1"/>
  <c r="G1048" i="1" s="1"/>
  <c r="C1048" i="1"/>
  <c r="D1047" i="1"/>
  <c r="C1047" i="1"/>
  <c r="D1046" i="1"/>
  <c r="G1045" i="1"/>
  <c r="D1045" i="1"/>
  <c r="C1045" i="1"/>
  <c r="H1045" i="1" s="1"/>
  <c r="D1044" i="1"/>
  <c r="G1044" i="1" s="1"/>
  <c r="C1044" i="1"/>
  <c r="D1043" i="1"/>
  <c r="C1043" i="1"/>
  <c r="D1042" i="1"/>
  <c r="C1042" i="1"/>
  <c r="G1041" i="1"/>
  <c r="D1041" i="1"/>
  <c r="C1041" i="1"/>
  <c r="H1041" i="1" s="1"/>
  <c r="D1040" i="1"/>
  <c r="G1040" i="1" s="1"/>
  <c r="C1040" i="1"/>
  <c r="D1039" i="1"/>
  <c r="C1039" i="1"/>
  <c r="D1038" i="1"/>
  <c r="C1038" i="1"/>
  <c r="G1037" i="1"/>
  <c r="D1037" i="1"/>
  <c r="C1037" i="1"/>
  <c r="H1037" i="1" s="1"/>
  <c r="D1036" i="1"/>
  <c r="G1036" i="1" s="1"/>
  <c r="C1036" i="1"/>
  <c r="D1035" i="1"/>
  <c r="C1035" i="1"/>
  <c r="D1034" i="1"/>
  <c r="C1034" i="1"/>
  <c r="D1033" i="1"/>
  <c r="C1033" i="1"/>
  <c r="G1033" i="1" s="1"/>
  <c r="H1032" i="1"/>
  <c r="D1032" i="1"/>
  <c r="C1032" i="1"/>
  <c r="G1032" i="1" s="1"/>
  <c r="H1031" i="1"/>
  <c r="D1031" i="1"/>
  <c r="C1031" i="1"/>
  <c r="G1031" i="1" s="1"/>
  <c r="D1030" i="1"/>
  <c r="C1030" i="1"/>
  <c r="G1030" i="1" s="1"/>
  <c r="D1029" i="1"/>
  <c r="C1029" i="1"/>
  <c r="G1029" i="1" s="1"/>
  <c r="H1028" i="1"/>
  <c r="D1028" i="1"/>
  <c r="C1028" i="1"/>
  <c r="G1028" i="1" s="1"/>
  <c r="H1027" i="1"/>
  <c r="D1027" i="1"/>
  <c r="C1027" i="1"/>
  <c r="G1027" i="1" s="1"/>
  <c r="D1026" i="1"/>
  <c r="C1026" i="1"/>
  <c r="G1026" i="1" s="1"/>
  <c r="D1025" i="1"/>
  <c r="C1025" i="1"/>
  <c r="G1025" i="1" s="1"/>
  <c r="H1024" i="1"/>
  <c r="D1024" i="1"/>
  <c r="C1024" i="1"/>
  <c r="G1024" i="1" s="1"/>
  <c r="H1023" i="1"/>
  <c r="D1023" i="1"/>
  <c r="C1023" i="1"/>
  <c r="G1023" i="1" s="1"/>
  <c r="D1022" i="1"/>
  <c r="C1022" i="1"/>
  <c r="G1022" i="1" s="1"/>
  <c r="D1021" i="1"/>
  <c r="C1021" i="1"/>
  <c r="G1021" i="1" s="1"/>
  <c r="H1020" i="1"/>
  <c r="D1020" i="1"/>
  <c r="C1020" i="1"/>
  <c r="G1020" i="1" s="1"/>
  <c r="H1019" i="1"/>
  <c r="D1019" i="1"/>
  <c r="C1019" i="1"/>
  <c r="G1019" i="1" s="1"/>
  <c r="D1018" i="1"/>
  <c r="C1018" i="1"/>
  <c r="G1018" i="1" s="1"/>
  <c r="D1017" i="1"/>
  <c r="C1017" i="1"/>
  <c r="G1017" i="1" s="1"/>
  <c r="H1016" i="1"/>
  <c r="D1016" i="1"/>
  <c r="C1016" i="1"/>
  <c r="G1016" i="1" s="1"/>
  <c r="H1015" i="1"/>
  <c r="D1015" i="1"/>
  <c r="C1015" i="1"/>
  <c r="G1015" i="1" s="1"/>
  <c r="D1014" i="1"/>
  <c r="C1014" i="1"/>
  <c r="G1014" i="1" s="1"/>
  <c r="D1013" i="1"/>
  <c r="C1013" i="1"/>
  <c r="G1013" i="1" s="1"/>
  <c r="H1012" i="1"/>
  <c r="D1012" i="1"/>
  <c r="C1012" i="1"/>
  <c r="G1012" i="1" s="1"/>
  <c r="H1011" i="1"/>
  <c r="D1011" i="1"/>
  <c r="C1011" i="1"/>
  <c r="G1011" i="1" s="1"/>
  <c r="D1010" i="1"/>
  <c r="C1010" i="1"/>
  <c r="G1010" i="1" s="1"/>
  <c r="D1009" i="1"/>
  <c r="C1009" i="1"/>
  <c r="G1009" i="1" s="1"/>
  <c r="H1008" i="1"/>
  <c r="D1008" i="1"/>
  <c r="C1008" i="1"/>
  <c r="G1008" i="1" s="1"/>
  <c r="H1007" i="1"/>
  <c r="D1007" i="1"/>
  <c r="C1007" i="1"/>
  <c r="G1007" i="1" s="1"/>
  <c r="D1006" i="1"/>
  <c r="C1006" i="1"/>
  <c r="G1006" i="1" s="1"/>
  <c r="D1005" i="1"/>
  <c r="C1005" i="1"/>
  <c r="G1005" i="1" s="1"/>
  <c r="H1004" i="1"/>
  <c r="D1004" i="1"/>
  <c r="C1004" i="1"/>
  <c r="G1004" i="1" s="1"/>
  <c r="H1003" i="1"/>
  <c r="D1003" i="1"/>
  <c r="C1003" i="1"/>
  <c r="G1003" i="1" s="1"/>
  <c r="D1002" i="1"/>
  <c r="C1002" i="1"/>
  <c r="G1002" i="1" s="1"/>
  <c r="D1001" i="1"/>
  <c r="C1001" i="1"/>
  <c r="G1001" i="1" s="1"/>
  <c r="H1000" i="1"/>
  <c r="D1000" i="1"/>
  <c r="C1000" i="1"/>
  <c r="G1000" i="1" s="1"/>
  <c r="H999" i="1"/>
  <c r="D999" i="1"/>
  <c r="C999" i="1"/>
  <c r="G999" i="1" s="1"/>
  <c r="D998" i="1"/>
  <c r="C998" i="1"/>
  <c r="G998" i="1" s="1"/>
  <c r="D997" i="1"/>
  <c r="C997" i="1"/>
  <c r="G997" i="1" s="1"/>
  <c r="H996" i="1"/>
  <c r="D996" i="1"/>
  <c r="C996" i="1"/>
  <c r="G996" i="1" s="1"/>
  <c r="H995" i="1"/>
  <c r="D995" i="1"/>
  <c r="C995" i="1"/>
  <c r="G995" i="1" s="1"/>
  <c r="D994" i="1"/>
  <c r="C994" i="1"/>
  <c r="G994" i="1" s="1"/>
  <c r="D993" i="1"/>
  <c r="C993" i="1"/>
  <c r="G993" i="1" s="1"/>
  <c r="H992" i="1"/>
  <c r="D992" i="1"/>
  <c r="C992" i="1"/>
  <c r="G992" i="1" s="1"/>
  <c r="H991" i="1"/>
  <c r="D991" i="1"/>
  <c r="C991" i="1"/>
  <c r="G991" i="1" s="1"/>
  <c r="D990" i="1"/>
  <c r="D989" i="1"/>
  <c r="C989" i="1"/>
  <c r="G989" i="1" s="1"/>
  <c r="H988" i="1"/>
  <c r="D988" i="1"/>
  <c r="C988" i="1"/>
  <c r="G988" i="1" s="1"/>
  <c r="H987" i="1"/>
  <c r="D987" i="1"/>
  <c r="C987" i="1"/>
  <c r="G987" i="1" s="1"/>
  <c r="D986" i="1"/>
  <c r="C986" i="1"/>
  <c r="G986" i="1" s="1"/>
  <c r="D983" i="1"/>
  <c r="C983" i="1"/>
  <c r="G983" i="1" s="1"/>
  <c r="H982" i="1"/>
  <c r="D982" i="1"/>
  <c r="C982" i="1"/>
  <c r="G982" i="1" s="1"/>
  <c r="H981" i="1"/>
  <c r="D981" i="1"/>
  <c r="C981" i="1"/>
  <c r="G981" i="1" s="1"/>
  <c r="D980" i="1"/>
  <c r="C980" i="1"/>
  <c r="G980" i="1" s="1"/>
  <c r="D979" i="1"/>
  <c r="C979" i="1"/>
  <c r="G979" i="1" s="1"/>
  <c r="H978" i="1"/>
  <c r="D978" i="1"/>
  <c r="C978" i="1"/>
  <c r="G978" i="1" s="1"/>
  <c r="H977" i="1"/>
  <c r="D977" i="1"/>
  <c r="C977" i="1"/>
  <c r="G977" i="1" s="1"/>
  <c r="D976" i="1"/>
  <c r="C976" i="1"/>
  <c r="G976" i="1" s="1"/>
  <c r="D975" i="1"/>
  <c r="C975" i="1"/>
  <c r="G975" i="1" s="1"/>
  <c r="H974" i="1"/>
  <c r="D974" i="1"/>
  <c r="C974" i="1"/>
  <c r="G974" i="1" s="1"/>
  <c r="H973" i="1"/>
  <c r="D973" i="1"/>
  <c r="C973" i="1"/>
  <c r="G973" i="1" s="1"/>
  <c r="D972" i="1"/>
  <c r="C972" i="1"/>
  <c r="G972" i="1" s="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H961" i="1"/>
  <c r="D961" i="1"/>
  <c r="C961" i="1"/>
  <c r="G961" i="1" s="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H946" i="1"/>
  <c r="D946" i="1"/>
  <c r="C946" i="1"/>
  <c r="G946" i="1" s="1"/>
  <c r="H945" i="1"/>
  <c r="D945" i="1"/>
  <c r="C945" i="1"/>
  <c r="G945" i="1" s="1"/>
  <c r="D944" i="1"/>
  <c r="C944" i="1"/>
  <c r="G944" i="1" s="1"/>
  <c r="D943" i="1"/>
  <c r="C943" i="1"/>
  <c r="G943" i="1" s="1"/>
  <c r="H942" i="1"/>
  <c r="D942" i="1"/>
  <c r="C942" i="1"/>
  <c r="G942" i="1" s="1"/>
  <c r="H941" i="1"/>
  <c r="D941" i="1"/>
  <c r="C941" i="1"/>
  <c r="G941" i="1" s="1"/>
  <c r="D940" i="1"/>
  <c r="C940" i="1"/>
  <c r="G940" i="1" s="1"/>
  <c r="D939" i="1"/>
  <c r="C939" i="1"/>
  <c r="G939" i="1" s="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G927" i="1" s="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H905" i="1"/>
  <c r="D905" i="1"/>
  <c r="C905" i="1"/>
  <c r="D904" i="1"/>
  <c r="C904" i="1"/>
  <c r="H904" i="1" s="1"/>
  <c r="D903" i="1"/>
  <c r="C903" i="1"/>
  <c r="G903" i="1" s="1"/>
  <c r="H902" i="1"/>
  <c r="D902" i="1"/>
  <c r="C902" i="1"/>
  <c r="H901" i="1"/>
  <c r="D901" i="1"/>
  <c r="C901" i="1"/>
  <c r="D900" i="1"/>
  <c r="C900" i="1"/>
  <c r="H900" i="1" s="1"/>
  <c r="D899" i="1"/>
  <c r="C899" i="1"/>
  <c r="G899" i="1" s="1"/>
  <c r="H898" i="1"/>
  <c r="D898" i="1"/>
  <c r="C898" i="1"/>
  <c r="H897" i="1"/>
  <c r="D897" i="1"/>
  <c r="C897" i="1"/>
  <c r="D896" i="1"/>
  <c r="C896" i="1"/>
  <c r="H896" i="1" s="1"/>
  <c r="D895" i="1"/>
  <c r="C895" i="1"/>
  <c r="G895" i="1" s="1"/>
  <c r="H894" i="1"/>
  <c r="D894" i="1"/>
  <c r="C894" i="1"/>
  <c r="H893" i="1"/>
  <c r="D893" i="1"/>
  <c r="C893" i="1"/>
  <c r="D892" i="1"/>
  <c r="C892" i="1"/>
  <c r="H892" i="1" s="1"/>
  <c r="D891" i="1"/>
  <c r="C891" i="1"/>
  <c r="G891" i="1" s="1"/>
  <c r="H890" i="1"/>
  <c r="D890" i="1"/>
  <c r="C890" i="1"/>
  <c r="H889" i="1"/>
  <c r="D889" i="1"/>
  <c r="C889" i="1"/>
  <c r="D888" i="1"/>
  <c r="C888" i="1"/>
  <c r="H888" i="1" s="1"/>
  <c r="D887" i="1"/>
  <c r="C887" i="1"/>
  <c r="G887" i="1" s="1"/>
  <c r="H886" i="1"/>
  <c r="D886" i="1"/>
  <c r="C886" i="1"/>
  <c r="H885" i="1"/>
  <c r="D885" i="1"/>
  <c r="C885" i="1"/>
  <c r="D884" i="1"/>
  <c r="C884" i="1"/>
  <c r="H884" i="1" s="1"/>
  <c r="D883" i="1"/>
  <c r="C883" i="1"/>
  <c r="G883" i="1" s="1"/>
  <c r="H882" i="1"/>
  <c r="D882" i="1"/>
  <c r="C882" i="1"/>
  <c r="H881" i="1"/>
  <c r="D881" i="1"/>
  <c r="C881" i="1"/>
  <c r="D880" i="1"/>
  <c r="C880" i="1"/>
  <c r="H880" i="1" s="1"/>
  <c r="D879" i="1"/>
  <c r="C879" i="1"/>
  <c r="G879" i="1" s="1"/>
  <c r="H878" i="1"/>
  <c r="D878" i="1"/>
  <c r="C878" i="1"/>
  <c r="H877" i="1"/>
  <c r="D877" i="1"/>
  <c r="C877" i="1"/>
  <c r="D876" i="1"/>
  <c r="C876" i="1"/>
  <c r="H876" i="1" s="1"/>
  <c r="D875" i="1"/>
  <c r="C875" i="1"/>
  <c r="G875" i="1" s="1"/>
  <c r="H874" i="1"/>
  <c r="D874" i="1"/>
  <c r="C874" i="1"/>
  <c r="H873" i="1"/>
  <c r="D873" i="1"/>
  <c r="C873" i="1"/>
  <c r="D872" i="1"/>
  <c r="C872" i="1"/>
  <c r="H872" i="1" s="1"/>
  <c r="D871" i="1"/>
  <c r="C871" i="1"/>
  <c r="G871" i="1" s="1"/>
  <c r="H870" i="1"/>
  <c r="D870" i="1"/>
  <c r="C870" i="1"/>
  <c r="H869" i="1"/>
  <c r="D869" i="1"/>
  <c r="C869" i="1"/>
  <c r="D868" i="1"/>
  <c r="C868" i="1"/>
  <c r="H868" i="1" s="1"/>
  <c r="D867" i="1"/>
  <c r="C867" i="1"/>
  <c r="G867" i="1" s="1"/>
  <c r="H866" i="1"/>
  <c r="D866" i="1"/>
  <c r="C866" i="1"/>
  <c r="H865" i="1"/>
  <c r="D865" i="1"/>
  <c r="C865" i="1"/>
  <c r="D864" i="1"/>
  <c r="C864" i="1"/>
  <c r="H864" i="1" s="1"/>
  <c r="D863" i="1"/>
  <c r="C863" i="1"/>
  <c r="G863" i="1" s="1"/>
  <c r="H862" i="1"/>
  <c r="D862" i="1"/>
  <c r="C862" i="1"/>
  <c r="G862" i="1" s="1"/>
  <c r="H861" i="1"/>
  <c r="D861" i="1"/>
  <c r="C861" i="1"/>
  <c r="D860" i="1"/>
  <c r="C860" i="1"/>
  <c r="H860" i="1" s="1"/>
  <c r="D859" i="1"/>
  <c r="C859" i="1"/>
  <c r="G859" i="1" s="1"/>
  <c r="H858" i="1"/>
  <c r="D858" i="1"/>
  <c r="C858" i="1"/>
  <c r="G858" i="1" s="1"/>
  <c r="H857" i="1"/>
  <c r="D857" i="1"/>
  <c r="C857" i="1"/>
  <c r="D856" i="1"/>
  <c r="C856" i="1"/>
  <c r="H856" i="1" s="1"/>
  <c r="D855" i="1"/>
  <c r="C855" i="1"/>
  <c r="G855" i="1" s="1"/>
  <c r="H854" i="1"/>
  <c r="D854" i="1"/>
  <c r="C854" i="1"/>
  <c r="G854" i="1" s="1"/>
  <c r="H853" i="1"/>
  <c r="D853" i="1"/>
  <c r="C853" i="1"/>
  <c r="D852" i="1"/>
  <c r="C852" i="1"/>
  <c r="H852" i="1" s="1"/>
  <c r="D851" i="1"/>
  <c r="C851" i="1"/>
  <c r="G851" i="1" s="1"/>
  <c r="H850" i="1"/>
  <c r="D850" i="1"/>
  <c r="C850" i="1"/>
  <c r="G850" i="1" s="1"/>
  <c r="H849" i="1"/>
  <c r="D849" i="1"/>
  <c r="C849" i="1"/>
  <c r="D848" i="1"/>
  <c r="C848" i="1"/>
  <c r="H848" i="1" s="1"/>
  <c r="D847" i="1"/>
  <c r="C847" i="1"/>
  <c r="G847" i="1" s="1"/>
  <c r="H846" i="1"/>
  <c r="D846" i="1"/>
  <c r="C846" i="1"/>
  <c r="G846" i="1" s="1"/>
  <c r="H845" i="1"/>
  <c r="D845" i="1"/>
  <c r="C845" i="1"/>
  <c r="D844" i="1"/>
  <c r="C844" i="1"/>
  <c r="H844" i="1" s="1"/>
  <c r="D843" i="1"/>
  <c r="C843" i="1"/>
  <c r="G843" i="1" s="1"/>
  <c r="H842" i="1"/>
  <c r="D842" i="1"/>
  <c r="C842" i="1"/>
  <c r="G842" i="1" s="1"/>
  <c r="H841" i="1"/>
  <c r="D841" i="1"/>
  <c r="C841" i="1"/>
  <c r="D840" i="1"/>
  <c r="C840" i="1"/>
  <c r="H840" i="1" s="1"/>
  <c r="D839" i="1"/>
  <c r="C839" i="1"/>
  <c r="G839" i="1" s="1"/>
  <c r="H838" i="1"/>
  <c r="D838" i="1"/>
  <c r="C838" i="1"/>
  <c r="G838" i="1" s="1"/>
  <c r="H837" i="1"/>
  <c r="D837" i="1"/>
  <c r="C837" i="1"/>
  <c r="D836" i="1"/>
  <c r="C836" i="1"/>
  <c r="H836" i="1" s="1"/>
  <c r="D835" i="1"/>
  <c r="C835" i="1"/>
  <c r="G835" i="1" s="1"/>
  <c r="H834" i="1"/>
  <c r="D834" i="1"/>
  <c r="C834" i="1"/>
  <c r="G834" i="1" s="1"/>
  <c r="H833" i="1"/>
  <c r="D833" i="1"/>
  <c r="C833" i="1"/>
  <c r="D832" i="1"/>
  <c r="C832" i="1"/>
  <c r="H832" i="1" s="1"/>
  <c r="D831" i="1"/>
  <c r="C831" i="1"/>
  <c r="G831" i="1" s="1"/>
  <c r="H830" i="1"/>
  <c r="D830" i="1"/>
  <c r="C830" i="1"/>
  <c r="G830" i="1" s="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D789" i="1"/>
  <c r="G789" i="1" s="1"/>
  <c r="C789" i="1"/>
  <c r="H788" i="1"/>
  <c r="G788" i="1"/>
  <c r="D788" i="1"/>
  <c r="C788" i="1"/>
  <c r="H787" i="1"/>
  <c r="G787" i="1"/>
  <c r="D787" i="1"/>
  <c r="C787" i="1"/>
  <c r="H786" i="1"/>
  <c r="D786" i="1"/>
  <c r="G786" i="1" s="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D767" i="1"/>
  <c r="G767" i="1" s="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D716" i="1"/>
  <c r="H716" i="1" s="1"/>
  <c r="C716" i="1"/>
  <c r="D715" i="1"/>
  <c r="H715" i="1" s="1"/>
  <c r="C715" i="1"/>
  <c r="D714" i="1"/>
  <c r="G714" i="1" s="1"/>
  <c r="C714" i="1"/>
  <c r="D713" i="1"/>
  <c r="H713" i="1" s="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D667" i="1"/>
  <c r="G667" i="1" s="1"/>
  <c r="C667" i="1"/>
  <c r="H666" i="1"/>
  <c r="D666" i="1"/>
  <c r="G666" i="1" s="1"/>
  <c r="C666" i="1"/>
  <c r="H665" i="1"/>
  <c r="G665" i="1"/>
  <c r="D665" i="1"/>
  <c r="C665" i="1"/>
  <c r="H664" i="1"/>
  <c r="G664" i="1"/>
  <c r="D664" i="1"/>
  <c r="C664" i="1"/>
  <c r="H663" i="1"/>
  <c r="G663" i="1"/>
  <c r="D663" i="1"/>
  <c r="C663" i="1"/>
  <c r="H662" i="1"/>
  <c r="G662" i="1"/>
  <c r="D662" i="1"/>
  <c r="C662" i="1"/>
  <c r="H661" i="1"/>
  <c r="D661" i="1"/>
  <c r="G661" i="1" s="1"/>
  <c r="C661" i="1"/>
  <c r="H660" i="1"/>
  <c r="G660" i="1"/>
  <c r="D660" i="1"/>
  <c r="C660" i="1"/>
  <c r="H659" i="1"/>
  <c r="D659" i="1"/>
  <c r="G659" i="1" s="1"/>
  <c r="C659" i="1"/>
  <c r="H658" i="1"/>
  <c r="G658" i="1"/>
  <c r="D658" i="1"/>
  <c r="C658" i="1"/>
  <c r="H657" i="1"/>
  <c r="G657" i="1"/>
  <c r="D657" i="1"/>
  <c r="C657" i="1"/>
  <c r="H656" i="1"/>
  <c r="G656" i="1"/>
  <c r="D656" i="1"/>
  <c r="C656" i="1"/>
  <c r="H655" i="1"/>
  <c r="D655" i="1"/>
  <c r="G655" i="1" s="1"/>
  <c r="C655" i="1"/>
  <c r="H654" i="1"/>
  <c r="G654" i="1"/>
  <c r="D654" i="1"/>
  <c r="C654" i="1"/>
  <c r="G653" i="1"/>
  <c r="D653" i="1"/>
  <c r="H653" i="1" s="1"/>
  <c r="C653" i="1"/>
  <c r="H652" i="1"/>
  <c r="G652" i="1"/>
  <c r="D652" i="1"/>
  <c r="C652" i="1"/>
  <c r="D651" i="1"/>
  <c r="H651" i="1" s="1"/>
  <c r="C651" i="1"/>
  <c r="H650" i="1"/>
  <c r="G650" i="1"/>
  <c r="D650" i="1"/>
  <c r="C650" i="1"/>
  <c r="H649" i="1"/>
  <c r="G649" i="1"/>
  <c r="D649" i="1"/>
  <c r="C649" i="1"/>
  <c r="G648" i="1"/>
  <c r="D648" i="1"/>
  <c r="H648" i="1" s="1"/>
  <c r="C648" i="1"/>
  <c r="H647" i="1"/>
  <c r="G647" i="1"/>
  <c r="D647" i="1"/>
  <c r="C647" i="1"/>
  <c r="G646" i="1"/>
  <c r="D646" i="1"/>
  <c r="H646" i="1" s="1"/>
  <c r="C646" i="1"/>
  <c r="C645" i="1"/>
  <c r="H644" i="1"/>
  <c r="D644" i="1"/>
  <c r="G644" i="1" s="1"/>
  <c r="C644" i="1"/>
  <c r="D643" i="1"/>
  <c r="H643" i="1" s="1"/>
  <c r="C643" i="1"/>
  <c r="H642" i="1"/>
  <c r="G642" i="1"/>
  <c r="D642" i="1"/>
  <c r="C642" i="1"/>
  <c r="H641" i="1"/>
  <c r="D641" i="1"/>
  <c r="G641" i="1" s="1"/>
  <c r="C641" i="1"/>
  <c r="C638"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D600" i="1"/>
  <c r="G600" i="1" s="1"/>
  <c r="C600" i="1"/>
  <c r="H599" i="1"/>
  <c r="D599" i="1"/>
  <c r="G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C412" i="1"/>
  <c r="H411" i="1"/>
  <c r="G411" i="1"/>
  <c r="D411" i="1"/>
  <c r="C411" i="1"/>
  <c r="H406" i="1"/>
  <c r="G406" i="1"/>
  <c r="D406" i="1"/>
  <c r="C406" i="1"/>
  <c r="H405" i="1"/>
  <c r="G405" i="1"/>
  <c r="D405" i="1"/>
  <c r="C405" i="1"/>
  <c r="H404" i="1"/>
  <c r="G404" i="1"/>
  <c r="D404" i="1"/>
  <c r="C404" i="1"/>
  <c r="H401" i="1"/>
  <c r="D401" i="1"/>
  <c r="G401" i="1" s="1"/>
  <c r="C401" i="1"/>
  <c r="H400" i="1"/>
  <c r="G400" i="1"/>
  <c r="D400" i="1"/>
  <c r="C400" i="1"/>
  <c r="H399" i="1"/>
  <c r="G399" i="1"/>
  <c r="D399" i="1"/>
  <c r="C399" i="1"/>
  <c r="H398" i="1"/>
  <c r="D398" i="1"/>
  <c r="G398" i="1" s="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D390" i="1"/>
  <c r="G390" i="1" s="1"/>
  <c r="C390" i="1"/>
  <c r="H389" i="1"/>
  <c r="D389" i="1"/>
  <c r="G389" i="1" s="1"/>
  <c r="C389" i="1"/>
  <c r="H388" i="1"/>
  <c r="D388" i="1"/>
  <c r="G388" i="1" s="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D369" i="1"/>
  <c r="G369" i="1" s="1"/>
  <c r="C369" i="1"/>
  <c r="H368" i="1"/>
  <c r="D368" i="1"/>
  <c r="G368" i="1" s="1"/>
  <c r="C368" i="1"/>
  <c r="H367" i="1"/>
  <c r="G367" i="1"/>
  <c r="D367" i="1"/>
  <c r="C367" i="1"/>
  <c r="H366" i="1"/>
  <c r="G366" i="1"/>
  <c r="D366" i="1"/>
  <c r="C366" i="1"/>
  <c r="H365" i="1"/>
  <c r="D365" i="1"/>
  <c r="G365" i="1" s="1"/>
  <c r="C365" i="1"/>
  <c r="C364" i="1"/>
  <c r="H363" i="1"/>
  <c r="D363" i="1"/>
  <c r="G363" i="1" s="1"/>
  <c r="C363" i="1"/>
  <c r="H362" i="1"/>
  <c r="D362" i="1"/>
  <c r="G362" i="1" s="1"/>
  <c r="C362" i="1"/>
  <c r="D361" i="1"/>
  <c r="G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D346" i="1"/>
  <c r="H346" i="1" s="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H295" i="1"/>
  <c r="D295" i="1"/>
  <c r="G295" i="1" s="1"/>
  <c r="C295" i="1"/>
  <c r="D294" i="1"/>
  <c r="H292" i="1"/>
  <c r="G292" i="1"/>
  <c r="D292" i="1"/>
  <c r="C292" i="1"/>
  <c r="D291" i="1"/>
  <c r="H291" i="1" s="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H276" i="1" s="1"/>
  <c r="C276" i="1"/>
  <c r="D275" i="1"/>
  <c r="H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H265" i="1" s="1"/>
  <c r="C265" i="1"/>
  <c r="D264" i="1"/>
  <c r="H264" i="1" s="1"/>
  <c r="C264" i="1"/>
  <c r="H263" i="1"/>
  <c r="G263" i="1"/>
  <c r="D263" i="1"/>
  <c r="C263" i="1"/>
  <c r="D262" i="1"/>
  <c r="H262" i="1" s="1"/>
  <c r="C262" i="1"/>
  <c r="D261" i="1"/>
  <c r="G261" i="1" s="1"/>
  <c r="C261" i="1"/>
  <c r="D260" i="1"/>
  <c r="H260" i="1" s="1"/>
  <c r="C260"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D246" i="1"/>
  <c r="H246" i="1" s="1"/>
  <c r="C246" i="1"/>
  <c r="H245" i="1"/>
  <c r="G245" i="1"/>
  <c r="D245" i="1"/>
  <c r="C245" i="1"/>
  <c r="H244" i="1"/>
  <c r="G244" i="1"/>
  <c r="D244" i="1"/>
  <c r="C244" i="1"/>
  <c r="D243" i="1"/>
  <c r="H243" i="1" s="1"/>
  <c r="C243" i="1"/>
  <c r="H242" i="1"/>
  <c r="G242" i="1"/>
  <c r="D242" i="1"/>
  <c r="C242" i="1"/>
  <c r="H241" i="1"/>
  <c r="G241" i="1"/>
  <c r="D241" i="1"/>
  <c r="C241" i="1"/>
  <c r="H240" i="1"/>
  <c r="G240" i="1"/>
  <c r="D240" i="1"/>
  <c r="C240" i="1"/>
  <c r="H239" i="1"/>
  <c r="G239" i="1"/>
  <c r="D239" i="1"/>
  <c r="C239" i="1"/>
  <c r="G238" i="1"/>
  <c r="D238" i="1"/>
  <c r="H238" i="1" s="1"/>
  <c r="C238" i="1"/>
  <c r="D237" i="1"/>
  <c r="H237" i="1" s="1"/>
  <c r="C237" i="1"/>
  <c r="G237" i="1" s="1"/>
  <c r="D236" i="1"/>
  <c r="C236" i="1"/>
  <c r="H235" i="1"/>
  <c r="G235" i="1"/>
  <c r="D235" i="1"/>
  <c r="C235" i="1"/>
  <c r="H234" i="1"/>
  <c r="G234" i="1"/>
  <c r="D234" i="1"/>
  <c r="C234" i="1"/>
  <c r="D233" i="1"/>
  <c r="H233" i="1" s="1"/>
  <c r="C233" i="1"/>
  <c r="D232" i="1"/>
  <c r="H232" i="1" s="1"/>
  <c r="C232" i="1"/>
  <c r="H231" i="1"/>
  <c r="G231" i="1"/>
  <c r="D231" i="1"/>
  <c r="C231" i="1"/>
  <c r="H230" i="1"/>
  <c r="G230" i="1"/>
  <c r="D230" i="1"/>
  <c r="C230" i="1"/>
  <c r="D229" i="1"/>
  <c r="H229" i="1" s="1"/>
  <c r="C229" i="1"/>
  <c r="H228" i="1"/>
  <c r="G228" i="1"/>
  <c r="D228" i="1"/>
  <c r="C228"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H219" i="1" s="1"/>
  <c r="C219" i="1"/>
  <c r="H218" i="1"/>
  <c r="G218" i="1"/>
  <c r="D218" i="1"/>
  <c r="C218" i="1"/>
  <c r="H217" i="1"/>
  <c r="G217" i="1"/>
  <c r="D217" i="1"/>
  <c r="C217" i="1"/>
  <c r="H216" i="1"/>
  <c r="G216" i="1"/>
  <c r="D216" i="1"/>
  <c r="C216" i="1"/>
  <c r="C215" i="1"/>
  <c r="H214" i="1"/>
  <c r="G214" i="1"/>
  <c r="D214" i="1"/>
  <c r="C214" i="1"/>
  <c r="H213" i="1"/>
  <c r="G213" i="1"/>
  <c r="D213" i="1"/>
  <c r="C213" i="1"/>
  <c r="C212" i="1"/>
  <c r="H210" i="1"/>
  <c r="G210" i="1"/>
  <c r="D210" i="1"/>
  <c r="C210" i="1"/>
  <c r="H209" i="1"/>
  <c r="D209" i="1"/>
  <c r="G209" i="1" s="1"/>
  <c r="C209" i="1"/>
  <c r="H208" i="1"/>
  <c r="G208" i="1"/>
  <c r="D208" i="1"/>
  <c r="C208" i="1"/>
  <c r="H207" i="1"/>
  <c r="D207" i="1"/>
  <c r="G207" i="1" s="1"/>
  <c r="C207" i="1"/>
  <c r="G206"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H189" i="1"/>
  <c r="G189" i="1"/>
  <c r="D189" i="1"/>
  <c r="C189" i="1"/>
  <c r="D188" i="1"/>
  <c r="H188" i="1" s="1"/>
  <c r="C188" i="1"/>
  <c r="D187" i="1"/>
  <c r="H187" i="1" s="1"/>
  <c r="C187" i="1"/>
  <c r="D186" i="1"/>
  <c r="H186" i="1" s="1"/>
  <c r="C186" i="1"/>
  <c r="D185" i="1"/>
  <c r="H185" i="1" s="1"/>
  <c r="C185" i="1"/>
  <c r="C184" i="1"/>
  <c r="H183" i="1"/>
  <c r="G183" i="1"/>
  <c r="D183" i="1"/>
  <c r="C183" i="1"/>
  <c r="D182" i="1"/>
  <c r="H182" i="1" s="1"/>
  <c r="C182" i="1"/>
  <c r="H181" i="1"/>
  <c r="D181" i="1"/>
  <c r="G181" i="1" s="1"/>
  <c r="C181" i="1"/>
  <c r="D180" i="1"/>
  <c r="H180" i="1" s="1"/>
  <c r="C180" i="1"/>
  <c r="D179" i="1"/>
  <c r="H179" i="1" s="1"/>
  <c r="C179" i="1"/>
  <c r="D178" i="1"/>
  <c r="H178" i="1" s="1"/>
  <c r="C178" i="1"/>
  <c r="D177" i="1"/>
  <c r="H177" i="1" s="1"/>
  <c r="C177" i="1"/>
  <c r="D176" i="1"/>
  <c r="H176" i="1" s="1"/>
  <c r="C176" i="1"/>
  <c r="D175" i="1"/>
  <c r="H175" i="1" s="1"/>
  <c r="C175" i="1"/>
  <c r="D174" i="1"/>
  <c r="H174" i="1" s="1"/>
  <c r="C174" i="1"/>
  <c r="C173" i="1"/>
  <c r="D172" i="1"/>
  <c r="H172" i="1" s="1"/>
  <c r="C172" i="1"/>
  <c r="D171" i="1"/>
  <c r="H171" i="1" s="1"/>
  <c r="C171" i="1"/>
  <c r="D170" i="1"/>
  <c r="H170" i="1" s="1"/>
  <c r="C170" i="1"/>
  <c r="H169" i="1"/>
  <c r="G169" i="1"/>
  <c r="D169" i="1"/>
  <c r="C169" i="1"/>
  <c r="D168" i="1"/>
  <c r="H168" i="1" s="1"/>
  <c r="C168" i="1"/>
  <c r="H167" i="1"/>
  <c r="G167" i="1"/>
  <c r="D167" i="1"/>
  <c r="C167" i="1"/>
  <c r="H166" i="1"/>
  <c r="G166" i="1"/>
  <c r="D166" i="1"/>
  <c r="C166" i="1"/>
  <c r="D165" i="1"/>
  <c r="H165" i="1" s="1"/>
  <c r="C165" i="1"/>
  <c r="H164" i="1"/>
  <c r="G164" i="1"/>
  <c r="D164" i="1"/>
  <c r="C164" i="1"/>
  <c r="H163" i="1"/>
  <c r="G163" i="1"/>
  <c r="D163" i="1"/>
  <c r="C163" i="1"/>
  <c r="H162" i="1"/>
  <c r="G162" i="1"/>
  <c r="D162" i="1"/>
  <c r="C162" i="1"/>
  <c r="H161" i="1"/>
  <c r="G161" i="1"/>
  <c r="D161" i="1"/>
  <c r="C161" i="1"/>
  <c r="C160" i="1"/>
  <c r="H158" i="1"/>
  <c r="G158" i="1"/>
  <c r="D158" i="1"/>
  <c r="C158" i="1"/>
  <c r="H157" i="1"/>
  <c r="D157" i="1"/>
  <c r="G157" i="1" s="1"/>
  <c r="C157" i="1"/>
  <c r="D156" i="1"/>
  <c r="H156" i="1" s="1"/>
  <c r="C156" i="1"/>
  <c r="D155" i="1"/>
  <c r="H155" i="1" s="1"/>
  <c r="C155" i="1"/>
  <c r="H154" i="1"/>
  <c r="G154" i="1"/>
  <c r="D154" i="1"/>
  <c r="C154" i="1"/>
  <c r="H153" i="1"/>
  <c r="G153" i="1"/>
  <c r="D153" i="1"/>
  <c r="C153" i="1"/>
  <c r="D152" i="1"/>
  <c r="H152" i="1" s="1"/>
  <c r="C152" i="1"/>
  <c r="H151" i="1"/>
  <c r="G151" i="1"/>
  <c r="D151" i="1"/>
  <c r="C151"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D118" i="1"/>
  <c r="H118" i="1" s="1"/>
  <c r="C118" i="1"/>
  <c r="H117" i="1"/>
  <c r="D117" i="1"/>
  <c r="G117" i="1" s="1"/>
  <c r="C117" i="1"/>
  <c r="C116" i="1"/>
  <c r="H115" i="1"/>
  <c r="G115" i="1"/>
  <c r="D115" i="1"/>
  <c r="C115" i="1"/>
  <c r="H114" i="1"/>
  <c r="G114" i="1"/>
  <c r="D114" i="1"/>
  <c r="C114" i="1"/>
  <c r="D113" i="1"/>
  <c r="H113" i="1" s="1"/>
  <c r="C113" i="1"/>
  <c r="H112" i="1"/>
  <c r="G112" i="1"/>
  <c r="D112" i="1"/>
  <c r="C112" i="1"/>
  <c r="D111" i="1"/>
  <c r="H111" i="1" s="1"/>
  <c r="C111" i="1"/>
  <c r="D110" i="1"/>
  <c r="G110" i="1" s="1"/>
  <c r="C110" i="1"/>
  <c r="H109" i="1"/>
  <c r="G109" i="1"/>
  <c r="D109" i="1"/>
  <c r="C109" i="1"/>
  <c r="D108" i="1"/>
  <c r="H108" i="1" s="1"/>
  <c r="C108" i="1"/>
  <c r="D107" i="1"/>
  <c r="H107" i="1" s="1"/>
  <c r="C107" i="1"/>
  <c r="D106" i="1"/>
  <c r="H106" i="1" s="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G90" i="1" s="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D60" i="1"/>
  <c r="G60" i="1" s="1"/>
  <c r="C60" i="1"/>
  <c r="D59" i="1"/>
  <c r="H59" i="1" s="1"/>
  <c r="C59" i="1"/>
  <c r="D58" i="1"/>
  <c r="H58" i="1" s="1"/>
  <c r="C58" i="1"/>
  <c r="D57" i="1"/>
  <c r="H57" i="1" s="1"/>
  <c r="C57" i="1"/>
  <c r="D56" i="1"/>
  <c r="H56" i="1" s="1"/>
  <c r="C56" i="1"/>
  <c r="D55" i="1"/>
  <c r="H55" i="1" s="1"/>
  <c r="C55" i="1"/>
  <c r="H54" i="1"/>
  <c r="G54" i="1"/>
  <c r="D54" i="1"/>
  <c r="C54" i="1"/>
  <c r="H53" i="1"/>
  <c r="G53" i="1"/>
  <c r="D53" i="1"/>
  <c r="C53" i="1"/>
  <c r="D52" i="1"/>
  <c r="H52" i="1" s="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H29" i="1" s="1"/>
  <c r="C29" i="1"/>
  <c r="H28" i="1"/>
  <c r="G28" i="1"/>
  <c r="D28" i="1"/>
  <c r="C28" i="1"/>
  <c r="H27" i="1"/>
  <c r="G27" i="1"/>
  <c r="D27" i="1"/>
  <c r="C27" i="1"/>
  <c r="H26" i="1"/>
  <c r="G26" i="1"/>
  <c r="D26" i="1"/>
  <c r="C26" i="1"/>
  <c r="C25" i="1"/>
  <c r="H24" i="1"/>
  <c r="G24" i="1"/>
  <c r="D24" i="1"/>
  <c r="C24" i="1"/>
  <c r="H23" i="1"/>
  <c r="D23" i="1"/>
  <c r="G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D10" i="1"/>
  <c r="H10" i="1" s="1"/>
  <c r="C10" i="1"/>
  <c r="H9" i="1"/>
  <c r="G9" i="1"/>
  <c r="D9" i="1"/>
  <c r="C9" i="1"/>
  <c r="D8" i="1"/>
  <c r="H8" i="1" s="1"/>
  <c r="C8" i="1"/>
  <c r="D7" i="1"/>
  <c r="H7" i="1" s="1"/>
  <c r="C7" i="1"/>
  <c r="D6" i="1"/>
  <c r="H6" i="1" s="1"/>
  <c r="C6" i="1"/>
  <c r="H5" i="1"/>
  <c r="G5" i="1"/>
  <c r="D5" i="1"/>
  <c r="C5" i="1"/>
  <c r="C4" i="1"/>
  <c r="C3" i="1"/>
  <c r="E32" i="9" l="1"/>
  <c r="B32" i="9" s="1"/>
  <c r="E31" i="9"/>
  <c r="E283" i="9"/>
  <c r="B283" i="9" s="1"/>
  <c r="H236" i="1"/>
  <c r="H150" i="1"/>
  <c r="G150" i="1"/>
  <c r="G651" i="1"/>
  <c r="G643" i="1"/>
  <c r="G645" i="1"/>
  <c r="H645" i="1"/>
  <c r="F652" i="4"/>
  <c r="D364" i="1"/>
  <c r="G364" i="1" s="1"/>
  <c r="H371" i="1"/>
  <c r="H361" i="1"/>
  <c r="G236" i="1"/>
  <c r="G182" i="1"/>
  <c r="F216" i="9"/>
  <c r="B216" i="9" s="1"/>
  <c r="E284" i="9"/>
  <c r="B284" i="9" s="1"/>
  <c r="D24" i="8"/>
  <c r="C1499" i="1" s="1"/>
  <c r="C1501" i="1"/>
  <c r="H1501" i="1" s="1"/>
  <c r="H1504" i="1"/>
  <c r="G1503" i="1"/>
  <c r="G1501" i="1"/>
  <c r="G1491" i="1"/>
  <c r="G1490" i="1"/>
  <c r="C1483" i="1"/>
  <c r="H412" i="1"/>
  <c r="G412" i="1"/>
  <c r="E643" i="4"/>
  <c r="D637" i="1" s="1"/>
  <c r="G291" i="1"/>
  <c r="G947" i="1"/>
  <c r="G718" i="1"/>
  <c r="G716" i="1"/>
  <c r="G715" i="1"/>
  <c r="H714" i="1"/>
  <c r="G713" i="1"/>
  <c r="E42" i="9"/>
  <c r="B42" i="9" s="1"/>
  <c r="E143" i="9"/>
  <c r="B143" i="9" s="1"/>
  <c r="G397" i="1"/>
  <c r="H397" i="1"/>
  <c r="F402" i="4"/>
  <c r="G386" i="1"/>
  <c r="H386" i="1"/>
  <c r="F391" i="4"/>
  <c r="E363" i="4"/>
  <c r="D358" i="1" s="1"/>
  <c r="G359" i="1"/>
  <c r="G346" i="1"/>
  <c r="G347" i="1"/>
  <c r="G348" i="1"/>
  <c r="F312" i="4"/>
  <c r="G275" i="1"/>
  <c r="E70" i="9"/>
  <c r="B70" i="9" s="1"/>
  <c r="G276" i="1"/>
  <c r="G264" i="1"/>
  <c r="G265" i="1"/>
  <c r="E263" i="4"/>
  <c r="D259" i="1" s="1"/>
  <c r="G262" i="1"/>
  <c r="G260" i="1"/>
  <c r="H261" i="1"/>
  <c r="G255" i="1"/>
  <c r="H255" i="1"/>
  <c r="F259" i="4"/>
  <c r="G243" i="1"/>
  <c r="G246" i="1"/>
  <c r="E224" i="4"/>
  <c r="D220" i="1" s="1"/>
  <c r="E63" i="9"/>
  <c r="B63" i="9" s="1"/>
  <c r="G232" i="1"/>
  <c r="G233" i="1"/>
  <c r="G227" i="1"/>
  <c r="G229" i="1"/>
  <c r="G219" i="1"/>
  <c r="G215" i="1"/>
  <c r="H215" i="1"/>
  <c r="F219" i="4"/>
  <c r="E215" i="4"/>
  <c r="D211" i="1" s="1"/>
  <c r="D212" i="1"/>
  <c r="E56" i="9"/>
  <c r="B224" i="9"/>
  <c r="H198" i="1"/>
  <c r="G198" i="1"/>
  <c r="F202" i="4"/>
  <c r="G191" i="1"/>
  <c r="G188" i="1"/>
  <c r="G187" i="1"/>
  <c r="G186" i="1"/>
  <c r="E46" i="9"/>
  <c r="B46" i="9" s="1"/>
  <c r="G184" i="1"/>
  <c r="G185" i="1"/>
  <c r="F188" i="4"/>
  <c r="B220" i="9"/>
  <c r="B219" i="9"/>
  <c r="G180" i="1"/>
  <c r="G179" i="1"/>
  <c r="G178" i="1"/>
  <c r="G177" i="1"/>
  <c r="G176" i="1"/>
  <c r="G175" i="1"/>
  <c r="G173" i="1"/>
  <c r="G174" i="1"/>
  <c r="F177" i="4"/>
  <c r="G172" i="1"/>
  <c r="G171" i="1"/>
  <c r="G170" i="1"/>
  <c r="G165" i="1"/>
  <c r="G168" i="1"/>
  <c r="E163" i="4"/>
  <c r="D159" i="1" s="1"/>
  <c r="D160" i="1"/>
  <c r="G155" i="1"/>
  <c r="G156" i="1"/>
  <c r="G152" i="1"/>
  <c r="E152" i="4"/>
  <c r="D148" i="1" s="1"/>
  <c r="H148" i="1" s="1"/>
  <c r="D149" i="1"/>
  <c r="E124" i="4"/>
  <c r="G116" i="1"/>
  <c r="H116" i="1"/>
  <c r="G118" i="1"/>
  <c r="G113" i="1"/>
  <c r="G111" i="1"/>
  <c r="E106" i="4"/>
  <c r="D102" i="1" s="1"/>
  <c r="H102" i="1" s="1"/>
  <c r="G108" i="1"/>
  <c r="H110" i="1"/>
  <c r="G107" i="1"/>
  <c r="G106" i="1"/>
  <c r="G103" i="1"/>
  <c r="G105" i="1"/>
  <c r="G93" i="1"/>
  <c r="H90" i="1"/>
  <c r="G89" i="1"/>
  <c r="G87" i="1"/>
  <c r="G79" i="1"/>
  <c r="H79" i="1"/>
  <c r="F83" i="4"/>
  <c r="G70" i="1"/>
  <c r="H70" i="1"/>
  <c r="F74" i="4"/>
  <c r="G58" i="1"/>
  <c r="G59" i="1"/>
  <c r="F62" i="4"/>
  <c r="G57" i="1"/>
  <c r="E26" i="9"/>
  <c r="B26" i="9" s="1"/>
  <c r="G55" i="1"/>
  <c r="G56" i="1"/>
  <c r="G50" i="1"/>
  <c r="G52" i="1"/>
  <c r="G29" i="1"/>
  <c r="D25" i="1"/>
  <c r="G19" i="1"/>
  <c r="G20" i="1"/>
  <c r="G11" i="1"/>
  <c r="G10" i="1"/>
  <c r="G8" i="1"/>
  <c r="G7" i="1"/>
  <c r="G6" i="1"/>
  <c r="H4" i="1"/>
  <c r="G4" i="1"/>
  <c r="F8" i="4"/>
  <c r="E7" i="4"/>
  <c r="D3" i="1" s="1"/>
  <c r="H1059" i="1"/>
  <c r="G1059" i="1"/>
  <c r="H1062" i="1"/>
  <c r="G1062" i="1"/>
  <c r="H1067" i="1"/>
  <c r="G1067" i="1"/>
  <c r="H1070" i="1"/>
  <c r="G1070" i="1"/>
  <c r="H1075" i="1"/>
  <c r="G1075" i="1"/>
  <c r="H1087" i="1"/>
  <c r="G1087" i="1"/>
  <c r="H1107" i="1"/>
  <c r="G1107" i="1"/>
  <c r="H1123" i="1"/>
  <c r="G1123" i="1"/>
  <c r="H1139" i="1"/>
  <c r="G1139" i="1"/>
  <c r="H1155" i="1"/>
  <c r="G1155" i="1"/>
  <c r="H1171" i="1"/>
  <c r="G1171" i="1"/>
  <c r="G866" i="1"/>
  <c r="G870" i="1"/>
  <c r="G874" i="1"/>
  <c r="G878" i="1"/>
  <c r="G882" i="1"/>
  <c r="G886" i="1"/>
  <c r="G890" i="1"/>
  <c r="G894" i="1"/>
  <c r="G898" i="1"/>
  <c r="G902" i="1"/>
  <c r="G906" i="1"/>
  <c r="H908" i="1"/>
  <c r="H912" i="1"/>
  <c r="H916" i="1"/>
  <c r="H920" i="1"/>
  <c r="H924" i="1"/>
  <c r="H928" i="1"/>
  <c r="H932" i="1"/>
  <c r="H936" i="1"/>
  <c r="H940" i="1"/>
  <c r="H944" i="1"/>
  <c r="H948" i="1"/>
  <c r="H952" i="1"/>
  <c r="H956" i="1"/>
  <c r="H960" i="1"/>
  <c r="H964" i="1"/>
  <c r="H968" i="1"/>
  <c r="H972" i="1"/>
  <c r="H976" i="1"/>
  <c r="H980" i="1"/>
  <c r="H986" i="1"/>
  <c r="H994" i="1"/>
  <c r="H998" i="1"/>
  <c r="H1002" i="1"/>
  <c r="H1006" i="1"/>
  <c r="H1010" i="1"/>
  <c r="H1014" i="1"/>
  <c r="H1018" i="1"/>
  <c r="H1022" i="1"/>
  <c r="H1026" i="1"/>
  <c r="H1030" i="1"/>
  <c r="H1035" i="1"/>
  <c r="G1035" i="1"/>
  <c r="H1038" i="1"/>
  <c r="G1038" i="1"/>
  <c r="H1043" i="1"/>
  <c r="G1043" i="1"/>
  <c r="H1051" i="1"/>
  <c r="G1051" i="1"/>
  <c r="H1054" i="1"/>
  <c r="G1054" i="1"/>
  <c r="H1091" i="1"/>
  <c r="G1091" i="1"/>
  <c r="H1111" i="1"/>
  <c r="G1111" i="1"/>
  <c r="H1127" i="1"/>
  <c r="G1127" i="1"/>
  <c r="H1143" i="1"/>
  <c r="G1143" i="1"/>
  <c r="H1159" i="1"/>
  <c r="G1159" i="1"/>
  <c r="H1175" i="1"/>
  <c r="G1175"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H911" i="1"/>
  <c r="H915" i="1"/>
  <c r="H919" i="1"/>
  <c r="H923" i="1"/>
  <c r="H927" i="1"/>
  <c r="H931" i="1"/>
  <c r="H935" i="1"/>
  <c r="H939" i="1"/>
  <c r="H943" i="1"/>
  <c r="H947" i="1"/>
  <c r="H951" i="1"/>
  <c r="H955" i="1"/>
  <c r="H959" i="1"/>
  <c r="H963" i="1"/>
  <c r="H967" i="1"/>
  <c r="H971" i="1"/>
  <c r="H975" i="1"/>
  <c r="H979" i="1"/>
  <c r="H983" i="1"/>
  <c r="H989" i="1"/>
  <c r="H993" i="1"/>
  <c r="H997" i="1"/>
  <c r="H1001" i="1"/>
  <c r="H1005" i="1"/>
  <c r="H1009" i="1"/>
  <c r="H1013" i="1"/>
  <c r="H1017" i="1"/>
  <c r="H1021" i="1"/>
  <c r="H1025" i="1"/>
  <c r="H1029" i="1"/>
  <c r="H1033" i="1"/>
  <c r="H1058" i="1"/>
  <c r="G1058" i="1"/>
  <c r="H1063" i="1"/>
  <c r="G1063" i="1"/>
  <c r="H1066" i="1"/>
  <c r="G1066" i="1"/>
  <c r="H1071" i="1"/>
  <c r="G1071" i="1"/>
  <c r="H1074" i="1"/>
  <c r="G1074" i="1"/>
  <c r="H1079" i="1"/>
  <c r="G1079" i="1"/>
  <c r="H1095" i="1"/>
  <c r="G1095" i="1"/>
  <c r="H1099" i="1"/>
  <c r="G1099" i="1"/>
  <c r="H1115" i="1"/>
  <c r="G1115" i="1"/>
  <c r="H1131" i="1"/>
  <c r="G1131" i="1"/>
  <c r="H1147" i="1"/>
  <c r="G1147" i="1"/>
  <c r="H1163" i="1"/>
  <c r="G1163" i="1"/>
  <c r="G832" i="1"/>
  <c r="G836" i="1"/>
  <c r="G840" i="1"/>
  <c r="G844" i="1"/>
  <c r="G848" i="1"/>
  <c r="G852" i="1"/>
  <c r="G856" i="1"/>
  <c r="G860" i="1"/>
  <c r="G864" i="1"/>
  <c r="G868" i="1"/>
  <c r="G872" i="1"/>
  <c r="G876" i="1"/>
  <c r="G880" i="1"/>
  <c r="G884" i="1"/>
  <c r="G888" i="1"/>
  <c r="G892" i="1"/>
  <c r="G896" i="1"/>
  <c r="G900" i="1"/>
  <c r="G904" i="1"/>
  <c r="H1034" i="1"/>
  <c r="G1034" i="1"/>
  <c r="H1039" i="1"/>
  <c r="G1039" i="1"/>
  <c r="H1042" i="1"/>
  <c r="G1042" i="1"/>
  <c r="H1047" i="1"/>
  <c r="G1047" i="1"/>
  <c r="H1050" i="1"/>
  <c r="G1050" i="1"/>
  <c r="H1055" i="1"/>
  <c r="G1055" i="1"/>
  <c r="H1083" i="1"/>
  <c r="G1083" i="1"/>
  <c r="H1103" i="1"/>
  <c r="G1103" i="1"/>
  <c r="H1119" i="1"/>
  <c r="G1119" i="1"/>
  <c r="H1135" i="1"/>
  <c r="G1135" i="1"/>
  <c r="H1151" i="1"/>
  <c r="G1151" i="1"/>
  <c r="H1296" i="1"/>
  <c r="G1296" i="1"/>
  <c r="H1301" i="1"/>
  <c r="G1301" i="1"/>
  <c r="H1304" i="1"/>
  <c r="G1304" i="1"/>
  <c r="H1309" i="1"/>
  <c r="G1309" i="1"/>
  <c r="H1312" i="1"/>
  <c r="G1312" i="1"/>
  <c r="H1317" i="1"/>
  <c r="G1317" i="1"/>
  <c r="H1320" i="1"/>
  <c r="G1320" i="1"/>
  <c r="H1325" i="1"/>
  <c r="G1325" i="1"/>
  <c r="H1328" i="1"/>
  <c r="G1328" i="1"/>
  <c r="H1333" i="1"/>
  <c r="G1333" i="1"/>
  <c r="H1345" i="1"/>
  <c r="G1345" i="1"/>
  <c r="H1361" i="1"/>
  <c r="G1361" i="1"/>
  <c r="H1377" i="1"/>
  <c r="G1377" i="1"/>
  <c r="G1417" i="1"/>
  <c r="H1417" i="1"/>
  <c r="G1439" i="1"/>
  <c r="I1439" i="1" s="1"/>
  <c r="H1439" i="1"/>
  <c r="G1502" i="1"/>
  <c r="H1502" i="1"/>
  <c r="G1506" i="1"/>
  <c r="H1506" i="1"/>
  <c r="H1349" i="1"/>
  <c r="G1349" i="1"/>
  <c r="H1365" i="1"/>
  <c r="G1365" i="1"/>
  <c r="H1381" i="1"/>
  <c r="G1381" i="1"/>
  <c r="G1385" i="1"/>
  <c r="H1385" i="1"/>
  <c r="G1392" i="1"/>
  <c r="H1392" i="1"/>
  <c r="G1395" i="1"/>
  <c r="H1395" i="1"/>
  <c r="G1433" i="1"/>
  <c r="H1433" i="1"/>
  <c r="I1450" i="1"/>
  <c r="H1486" i="1"/>
  <c r="G1486" i="1"/>
  <c r="H1534" i="1"/>
  <c r="G1534" i="1"/>
  <c r="H1539" i="1"/>
  <c r="G1539" i="1"/>
  <c r="H1550" i="1"/>
  <c r="G1550" i="1"/>
  <c r="H1555" i="1"/>
  <c r="G1555" i="1"/>
  <c r="H1566" i="1"/>
  <c r="G1566" i="1"/>
  <c r="H1571" i="1"/>
  <c r="G1571" i="1"/>
  <c r="H1297" i="1"/>
  <c r="G1297" i="1"/>
  <c r="H1300" i="1"/>
  <c r="G1300" i="1"/>
  <c r="H1305" i="1"/>
  <c r="G1305" i="1"/>
  <c r="H1308" i="1"/>
  <c r="G1308" i="1"/>
  <c r="H1313" i="1"/>
  <c r="G1313" i="1"/>
  <c r="H1316" i="1"/>
  <c r="G1316" i="1"/>
  <c r="H1321" i="1"/>
  <c r="G1321" i="1"/>
  <c r="H1324" i="1"/>
  <c r="G1324" i="1"/>
  <c r="H1332" i="1"/>
  <c r="G1332" i="1"/>
  <c r="H1337" i="1"/>
  <c r="G1337" i="1"/>
  <c r="H1353" i="1"/>
  <c r="G1353" i="1"/>
  <c r="H1369" i="1"/>
  <c r="G1369" i="1"/>
  <c r="G1401" i="1"/>
  <c r="H1401" i="1"/>
  <c r="G1411" i="1"/>
  <c r="H1411" i="1"/>
  <c r="J1439" i="1"/>
  <c r="G1484" i="1"/>
  <c r="H1484" i="1"/>
  <c r="F216" i="4"/>
  <c r="D215" i="4"/>
  <c r="H1036" i="1"/>
  <c r="H1040" i="1"/>
  <c r="H1044" i="1"/>
  <c r="H1048" i="1"/>
  <c r="H1052" i="1"/>
  <c r="H1060" i="1"/>
  <c r="H1064" i="1"/>
  <c r="H1068" i="1"/>
  <c r="H1072" i="1"/>
  <c r="H1076" i="1"/>
  <c r="G1078" i="1"/>
  <c r="H1080" i="1"/>
  <c r="G1082" i="1"/>
  <c r="H1084" i="1"/>
  <c r="G1086" i="1"/>
  <c r="H1088" i="1"/>
  <c r="G1090" i="1"/>
  <c r="H1092" i="1"/>
  <c r="G1094" i="1"/>
  <c r="G1098" i="1"/>
  <c r="H1100" i="1"/>
  <c r="G1102" i="1"/>
  <c r="H1104" i="1"/>
  <c r="G1106" i="1"/>
  <c r="H1108" i="1"/>
  <c r="G1110" i="1"/>
  <c r="H1112" i="1"/>
  <c r="G1114" i="1"/>
  <c r="H1116" i="1"/>
  <c r="G1118" i="1"/>
  <c r="H1120" i="1"/>
  <c r="G1122" i="1"/>
  <c r="H1124" i="1"/>
  <c r="G1126" i="1"/>
  <c r="H1128" i="1"/>
  <c r="G1130" i="1"/>
  <c r="H1132" i="1"/>
  <c r="G1134" i="1"/>
  <c r="H1136" i="1"/>
  <c r="G1138" i="1"/>
  <c r="H1140" i="1"/>
  <c r="G1142" i="1"/>
  <c r="H1144" i="1"/>
  <c r="G1146" i="1"/>
  <c r="H1148" i="1"/>
  <c r="G1150" i="1"/>
  <c r="H1156" i="1"/>
  <c r="G1158" i="1"/>
  <c r="H1160" i="1"/>
  <c r="G1162" i="1"/>
  <c r="H1164" i="1"/>
  <c r="G1166" i="1"/>
  <c r="H1168" i="1"/>
  <c r="G1170" i="1"/>
  <c r="H1172" i="1"/>
  <c r="G1174" i="1"/>
  <c r="H1176" i="1"/>
  <c r="H1180" i="1"/>
  <c r="H1187" i="1"/>
  <c r="H1191" i="1"/>
  <c r="H1195" i="1"/>
  <c r="H1199" i="1"/>
  <c r="H1203" i="1"/>
  <c r="H1207" i="1"/>
  <c r="H1211" i="1"/>
  <c r="H1217" i="1"/>
  <c r="H1221" i="1"/>
  <c r="H1225" i="1"/>
  <c r="H1229" i="1"/>
  <c r="H1233" i="1"/>
  <c r="H1237" i="1"/>
  <c r="H1241" i="1"/>
  <c r="H1245" i="1"/>
  <c r="H1249" i="1"/>
  <c r="H1253" i="1"/>
  <c r="H1257" i="1"/>
  <c r="H1261" i="1"/>
  <c r="H1265" i="1"/>
  <c r="H1269" i="1"/>
  <c r="H1273" i="1"/>
  <c r="H1277" i="1"/>
  <c r="H1281" i="1"/>
  <c r="H1285" i="1"/>
  <c r="H1289" i="1"/>
  <c r="H1293" i="1"/>
  <c r="H1341" i="1"/>
  <c r="G1341" i="1"/>
  <c r="H1357" i="1"/>
  <c r="G1357" i="1"/>
  <c r="H1373" i="1"/>
  <c r="G1373" i="1"/>
  <c r="G1424" i="1"/>
  <c r="H1424" i="1"/>
  <c r="G1427" i="1"/>
  <c r="H1427" i="1"/>
  <c r="H1468" i="1"/>
  <c r="J1468" i="1"/>
  <c r="G1468" i="1"/>
  <c r="H1481" i="1"/>
  <c r="G1481" i="1"/>
  <c r="G1514" i="1"/>
  <c r="H1514" i="1"/>
  <c r="G1388" i="1"/>
  <c r="H1388" i="1"/>
  <c r="G1404" i="1"/>
  <c r="H1404" i="1"/>
  <c r="G1413" i="1"/>
  <c r="H1415" i="1"/>
  <c r="G1420" i="1"/>
  <c r="H1420" i="1"/>
  <c r="G1429" i="1"/>
  <c r="H1431" i="1"/>
  <c r="G1441" i="1"/>
  <c r="I1441" i="1" s="1"/>
  <c r="J1443" i="1"/>
  <c r="H1444" i="1"/>
  <c r="I1444" i="1" s="1"/>
  <c r="J1446" i="1"/>
  <c r="H1446" i="1"/>
  <c r="I1446" i="1" s="1"/>
  <c r="H1447" i="1"/>
  <c r="G1447" i="1"/>
  <c r="I1447" i="1" s="1"/>
  <c r="H1452" i="1"/>
  <c r="I1452" i="1" s="1"/>
  <c r="H1455" i="1"/>
  <c r="G1455" i="1"/>
  <c r="I1455" i="1" s="1"/>
  <c r="H1460" i="1"/>
  <c r="I1460" i="1" s="1"/>
  <c r="I1463" i="1"/>
  <c r="G1464" i="1"/>
  <c r="G1466" i="1"/>
  <c r="I1466" i="1" s="1"/>
  <c r="J1471" i="1"/>
  <c r="H1471" i="1"/>
  <c r="I1471" i="1" s="1"/>
  <c r="H1472" i="1"/>
  <c r="G1472" i="1"/>
  <c r="I1472" i="1" s="1"/>
  <c r="H1477" i="1"/>
  <c r="I1477" i="1" s="1"/>
  <c r="J1478" i="1"/>
  <c r="G1478" i="1"/>
  <c r="I1478" i="1" s="1"/>
  <c r="J1479" i="1"/>
  <c r="G1510" i="1"/>
  <c r="H1510" i="1"/>
  <c r="H1295" i="1"/>
  <c r="H1299" i="1"/>
  <c r="H1303" i="1"/>
  <c r="H1307" i="1"/>
  <c r="H1311" i="1"/>
  <c r="H1315" i="1"/>
  <c r="H1319" i="1"/>
  <c r="H1323" i="1"/>
  <c r="H1327" i="1"/>
  <c r="H1331" i="1"/>
  <c r="H1335" i="1"/>
  <c r="H1339" i="1"/>
  <c r="H1343" i="1"/>
  <c r="H1347" i="1"/>
  <c r="H1351" i="1"/>
  <c r="H1355" i="1"/>
  <c r="H1359" i="1"/>
  <c r="H1363" i="1"/>
  <c r="H1367" i="1"/>
  <c r="H1371" i="1"/>
  <c r="H1375" i="1"/>
  <c r="H1379" i="1"/>
  <c r="G1393" i="1"/>
  <c r="G1400" i="1"/>
  <c r="H1400" i="1"/>
  <c r="G1409" i="1"/>
  <c r="G1416" i="1"/>
  <c r="H1416" i="1"/>
  <c r="G1425" i="1"/>
  <c r="G1432" i="1"/>
  <c r="H1432" i="1"/>
  <c r="G1437" i="1"/>
  <c r="I1442" i="1"/>
  <c r="G1445" i="1"/>
  <c r="J1445" i="1"/>
  <c r="J1450" i="1"/>
  <c r="H1450" i="1"/>
  <c r="H1451" i="1"/>
  <c r="G1451" i="1"/>
  <c r="I1451" i="1" s="1"/>
  <c r="J1458" i="1"/>
  <c r="H1458" i="1"/>
  <c r="I1458" i="1" s="1"/>
  <c r="H1459" i="1"/>
  <c r="G1459" i="1"/>
  <c r="I1459" i="1" s="1"/>
  <c r="J1462" i="1"/>
  <c r="I1467" i="1"/>
  <c r="H1499" i="1"/>
  <c r="G1499" i="1"/>
  <c r="H1507" i="1"/>
  <c r="G1507" i="1"/>
  <c r="H1511" i="1"/>
  <c r="G1511" i="1"/>
  <c r="H1526" i="1"/>
  <c r="G1526" i="1"/>
  <c r="H1531" i="1"/>
  <c r="G1531" i="1"/>
  <c r="H1542" i="1"/>
  <c r="G1542" i="1"/>
  <c r="H1547" i="1"/>
  <c r="G1547" i="1"/>
  <c r="H1558" i="1"/>
  <c r="G1558" i="1"/>
  <c r="H1563" i="1"/>
  <c r="G1563" i="1"/>
  <c r="H1574" i="1"/>
  <c r="G1574" i="1"/>
  <c r="H1579" i="1"/>
  <c r="G1579" i="1"/>
  <c r="F7" i="4"/>
  <c r="F336" i="4"/>
  <c r="D311" i="4"/>
  <c r="F351" i="4"/>
  <c r="H1294" i="1"/>
  <c r="H1298" i="1"/>
  <c r="H1302" i="1"/>
  <c r="H1306" i="1"/>
  <c r="H1310" i="1"/>
  <c r="H1314" i="1"/>
  <c r="H1318" i="1"/>
  <c r="H1322" i="1"/>
  <c r="H1326" i="1"/>
  <c r="H1330"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G1389" i="1"/>
  <c r="H1391" i="1"/>
  <c r="G1396" i="1"/>
  <c r="H1396" i="1"/>
  <c r="H1397" i="1"/>
  <c r="G1405" i="1"/>
  <c r="H1407" i="1"/>
  <c r="G1412" i="1"/>
  <c r="H1412" i="1"/>
  <c r="G1421" i="1"/>
  <c r="G1428" i="1"/>
  <c r="H1428" i="1"/>
  <c r="I1440" i="1"/>
  <c r="H1464" i="1"/>
  <c r="J1465" i="1"/>
  <c r="G1465" i="1"/>
  <c r="I1465" i="1" s="1"/>
  <c r="J1466" i="1"/>
  <c r="I1476" i="1"/>
  <c r="H1522" i="1"/>
  <c r="G1522" i="1"/>
  <c r="H1527" i="1"/>
  <c r="G1527" i="1"/>
  <c r="H1538" i="1"/>
  <c r="G1538" i="1"/>
  <c r="H1543" i="1"/>
  <c r="G1543" i="1"/>
  <c r="H1554" i="1"/>
  <c r="G1554" i="1"/>
  <c r="H1559" i="1"/>
  <c r="G1559" i="1"/>
  <c r="H1570" i="1"/>
  <c r="G1570" i="1"/>
  <c r="H1575" i="1"/>
  <c r="G1575" i="1"/>
  <c r="F225" i="4"/>
  <c r="D224" i="4"/>
  <c r="F473" i="4"/>
  <c r="D472" i="4"/>
  <c r="G1386" i="1"/>
  <c r="G1390" i="1"/>
  <c r="G1394" i="1"/>
  <c r="G1398" i="1"/>
  <c r="G1402" i="1"/>
  <c r="G1406" i="1"/>
  <c r="G1410" i="1"/>
  <c r="G1414" i="1"/>
  <c r="G1418" i="1"/>
  <c r="G1422" i="1"/>
  <c r="G1426" i="1"/>
  <c r="G1430" i="1"/>
  <c r="G1434" i="1"/>
  <c r="G1438" i="1"/>
  <c r="H1449" i="1"/>
  <c r="I1449" i="1" s="1"/>
  <c r="J1449" i="1"/>
  <c r="H1453" i="1"/>
  <c r="H1457" i="1"/>
  <c r="I1457" i="1" s="1"/>
  <c r="J1457" i="1"/>
  <c r="H1461" i="1"/>
  <c r="H1474" i="1"/>
  <c r="I1474" i="1" s="1"/>
  <c r="J1474" i="1"/>
  <c r="G1480" i="1"/>
  <c r="H1515" i="1"/>
  <c r="G1515" i="1"/>
  <c r="H1530" i="1"/>
  <c r="G1530" i="1"/>
  <c r="H1535" i="1"/>
  <c r="G1535" i="1"/>
  <c r="H1546" i="1"/>
  <c r="G1546" i="1"/>
  <c r="H1551" i="1"/>
  <c r="G1551" i="1"/>
  <c r="H1562" i="1"/>
  <c r="G1562" i="1"/>
  <c r="H1567" i="1"/>
  <c r="G1567" i="1"/>
  <c r="H1578" i="1"/>
  <c r="G1578" i="1"/>
  <c r="F421" i="4"/>
  <c r="D78" i="5"/>
  <c r="F79" i="5"/>
  <c r="I31" i="3"/>
  <c r="D1469" i="1"/>
  <c r="H1469" i="1" s="1"/>
  <c r="I32" i="3"/>
  <c r="D1475" i="1"/>
  <c r="F59" i="4"/>
  <c r="D50" i="4"/>
  <c r="E139" i="4"/>
  <c r="D135" i="1" s="1"/>
  <c r="F140" i="4"/>
  <c r="F485" i="4"/>
  <c r="D484" i="4"/>
  <c r="D420" i="4" s="1"/>
  <c r="D625" i="4"/>
  <c r="F632" i="4"/>
  <c r="F460" i="4"/>
  <c r="D459" i="4"/>
  <c r="E472" i="4"/>
  <c r="D466" i="1" s="1"/>
  <c r="D515" i="4"/>
  <c r="F522" i="4"/>
  <c r="F594" i="4"/>
  <c r="D593" i="4"/>
  <c r="F130" i="6"/>
  <c r="D129" i="6"/>
  <c r="D163" i="4"/>
  <c r="F164" i="4"/>
  <c r="E196" i="4"/>
  <c r="D192" i="1" s="1"/>
  <c r="D363" i="4"/>
  <c r="E644" i="4"/>
  <c r="D638" i="1" s="1"/>
  <c r="E459" i="4"/>
  <c r="D453" i="1" s="1"/>
  <c r="D567" i="4"/>
  <c r="F574" i="4"/>
  <c r="E593" i="4"/>
  <c r="D587" i="1" s="1"/>
  <c r="E50" i="4"/>
  <c r="D46" i="1" s="1"/>
  <c r="E82" i="4"/>
  <c r="D78" i="1" s="1"/>
  <c r="F107" i="4"/>
  <c r="F134" i="4"/>
  <c r="D133" i="4"/>
  <c r="E252" i="4"/>
  <c r="D248" i="1" s="1"/>
  <c r="F264" i="4"/>
  <c r="D263" i="4"/>
  <c r="D299" i="4"/>
  <c r="E311" i="4"/>
  <c r="F364" i="4"/>
  <c r="D643" i="4"/>
  <c r="F416" i="4"/>
  <c r="F417" i="4"/>
  <c r="F530" i="4"/>
  <c r="D529" i="4"/>
  <c r="H289" i="9"/>
  <c r="E176" i="5"/>
  <c r="F242" i="5"/>
  <c r="D238" i="5"/>
  <c r="G297" i="9"/>
  <c r="E297" i="9" s="1"/>
  <c r="H29" i="3"/>
  <c r="D12" i="5"/>
  <c r="E35" i="6"/>
  <c r="E141" i="6" s="1"/>
  <c r="D89" i="6"/>
  <c r="D42" i="8"/>
  <c r="D49" i="8"/>
  <c r="C1524" i="1" s="1"/>
  <c r="B22" i="9"/>
  <c r="B30" i="9"/>
  <c r="B34" i="9"/>
  <c r="B38" i="9"/>
  <c r="B56" i="9"/>
  <c r="B72" i="9"/>
  <c r="B116" i="9"/>
  <c r="B120" i="9"/>
  <c r="D118" i="5"/>
  <c r="D190" i="5"/>
  <c r="F36" i="6"/>
  <c r="D35" i="6"/>
  <c r="F122" i="6"/>
  <c r="D114" i="6"/>
  <c r="E5" i="7"/>
  <c r="E21" i="9"/>
  <c r="B21" i="9" s="1"/>
  <c r="E25" i="9"/>
  <c r="B25" i="9" s="1"/>
  <c r="E29" i="9"/>
  <c r="B29" i="9" s="1"/>
  <c r="E33" i="9"/>
  <c r="B33" i="9" s="1"/>
  <c r="E37" i="9"/>
  <c r="B37" i="9" s="1"/>
  <c r="E41" i="9"/>
  <c r="B41" i="9" s="1"/>
  <c r="B55" i="9"/>
  <c r="B71" i="9"/>
  <c r="E7" i="5"/>
  <c r="D177" i="5"/>
  <c r="F180" i="5"/>
  <c r="F207" i="5"/>
  <c r="D206" i="5"/>
  <c r="F5" i="6"/>
  <c r="B23" i="9"/>
  <c r="B27" i="9"/>
  <c r="B31" i="9"/>
  <c r="B35" i="9"/>
  <c r="B39" i="9"/>
  <c r="B43" i="9"/>
  <c r="B57" i="9"/>
  <c r="B64" i="9"/>
  <c r="B73" i="9"/>
  <c r="B80"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1" i="9"/>
  <c r="E191" i="9" s="1"/>
  <c r="B191" i="9" s="1"/>
  <c r="G189" i="9"/>
  <c r="E189" i="9" s="1"/>
  <c r="B189" i="9" s="1"/>
  <c r="G187" i="9"/>
  <c r="E187" i="9" s="1"/>
  <c r="B187" i="9" s="1"/>
  <c r="G185" i="9"/>
  <c r="E185" i="9" s="1"/>
  <c r="B185" i="9" s="1"/>
  <c r="G183" i="9"/>
  <c r="E183" i="9" s="1"/>
  <c r="B183" i="9" s="1"/>
  <c r="G181" i="9"/>
  <c r="E181" i="9" s="1"/>
  <c r="B181" i="9" s="1"/>
  <c r="G178" i="9"/>
  <c r="E178" i="9" s="1"/>
  <c r="B178" i="9" s="1"/>
  <c r="G165" i="9"/>
  <c r="E165" i="9" s="1"/>
  <c r="B165" i="9" s="1"/>
  <c r="H164" i="9"/>
  <c r="G179" i="9"/>
  <c r="E179" i="9" s="1"/>
  <c r="B179" i="9" s="1"/>
  <c r="G164" i="9"/>
  <c r="G163" i="9"/>
  <c r="E163" i="9" s="1"/>
  <c r="B163" i="9" s="1"/>
  <c r="G162" i="9"/>
  <c r="E162" i="9" s="1"/>
  <c r="B162" i="9" s="1"/>
  <c r="G161" i="9"/>
  <c r="E161" i="9" s="1"/>
  <c r="B161" i="9" s="1"/>
  <c r="G160" i="9"/>
  <c r="E160" i="9" s="1"/>
  <c r="B160" i="9" s="1"/>
  <c r="G190" i="9"/>
  <c r="E190" i="9" s="1"/>
  <c r="B190" i="9" s="1"/>
  <c r="G188" i="9"/>
  <c r="E188" i="9" s="1"/>
  <c r="B188" i="9" s="1"/>
  <c r="G186" i="9"/>
  <c r="E186" i="9" s="1"/>
  <c r="B186" i="9" s="1"/>
  <c r="G184" i="9"/>
  <c r="E184" i="9" s="1"/>
  <c r="B184" i="9" s="1"/>
  <c r="G182" i="9"/>
  <c r="E182" i="9" s="1"/>
  <c r="B182" i="9" s="1"/>
  <c r="G180" i="9"/>
  <c r="E180" i="9" s="1"/>
  <c r="B180" i="9" s="1"/>
  <c r="I10" i="9"/>
  <c r="B83" i="9"/>
  <c r="B87" i="9"/>
  <c r="B91" i="9"/>
  <c r="B95" i="9"/>
  <c r="B99" i="9"/>
  <c r="B103" i="9"/>
  <c r="B107" i="9"/>
  <c r="B111" i="9"/>
  <c r="B115" i="9"/>
  <c r="B119" i="9"/>
  <c r="B127" i="9"/>
  <c r="B135" i="9"/>
  <c r="E286" i="9"/>
  <c r="B286" i="9" s="1"/>
  <c r="E51" i="9"/>
  <c r="B51" i="9" s="1"/>
  <c r="E59" i="9"/>
  <c r="B59" i="9" s="1"/>
  <c r="E67" i="9"/>
  <c r="B67" i="9" s="1"/>
  <c r="E75" i="9"/>
  <c r="B75" i="9" s="1"/>
  <c r="E86" i="9"/>
  <c r="B86" i="9" s="1"/>
  <c r="E90" i="9"/>
  <c r="B90" i="9" s="1"/>
  <c r="E94" i="9"/>
  <c r="B94" i="9" s="1"/>
  <c r="E98" i="9"/>
  <c r="B98" i="9" s="1"/>
  <c r="E102" i="9"/>
  <c r="B102" i="9" s="1"/>
  <c r="E106" i="9"/>
  <c r="B106" i="9" s="1"/>
  <c r="E110" i="9"/>
  <c r="B110" i="9" s="1"/>
  <c r="E114" i="9"/>
  <c r="B114" i="9" s="1"/>
  <c r="E118" i="9"/>
  <c r="B118" i="9" s="1"/>
  <c r="B244" i="9"/>
  <c r="B245" i="9"/>
  <c r="B252" i="9"/>
  <c r="B253" i="9"/>
  <c r="B260" i="9"/>
  <c r="B261" i="9"/>
  <c r="B268" i="9"/>
  <c r="B269" i="9"/>
  <c r="E279" i="9"/>
  <c r="B279" i="9" s="1"/>
  <c r="F214" i="9"/>
  <c r="B214" i="9" s="1"/>
  <c r="F217" i="9"/>
  <c r="B217" i="9" s="1"/>
  <c r="F218" i="9"/>
  <c r="B218" i="9" s="1"/>
  <c r="F221" i="9"/>
  <c r="B221" i="9" s="1"/>
  <c r="F222" i="9"/>
  <c r="B222" i="9" s="1"/>
  <c r="F225" i="9"/>
  <c r="B225" i="9" s="1"/>
  <c r="F226" i="9"/>
  <c r="B226" i="9" s="1"/>
  <c r="F229" i="9"/>
  <c r="B229" i="9" s="1"/>
  <c r="F230" i="9"/>
  <c r="B230" i="9" s="1"/>
  <c r="F233" i="9"/>
  <c r="B233" i="9" s="1"/>
  <c r="F234" i="9"/>
  <c r="B234" i="9" s="1"/>
  <c r="F237" i="9"/>
  <c r="B237" i="9" s="1"/>
  <c r="F238" i="9"/>
  <c r="B238" i="9" s="1"/>
  <c r="F241" i="9"/>
  <c r="B241" i="9" s="1"/>
  <c r="F242" i="9"/>
  <c r="B242" i="9" s="1"/>
  <c r="B247" i="9"/>
  <c r="F250" i="9"/>
  <c r="B250" i="9" s="1"/>
  <c r="B255" i="9"/>
  <c r="F258" i="9"/>
  <c r="B258" i="9" s="1"/>
  <c r="B263" i="9"/>
  <c r="F266" i="9"/>
  <c r="B266" i="9" s="1"/>
  <c r="B281" i="9"/>
  <c r="H364" i="1" l="1"/>
  <c r="H1483" i="1"/>
  <c r="G1483" i="1"/>
  <c r="F644" i="4"/>
  <c r="E350" i="4"/>
  <c r="D345" i="1" s="1"/>
  <c r="F252" i="4"/>
  <c r="G212" i="1"/>
  <c r="H212" i="1"/>
  <c r="H160" i="1"/>
  <c r="G160" i="1"/>
  <c r="H20" i="9"/>
  <c r="G148" i="1"/>
  <c r="G20" i="9"/>
  <c r="F152" i="4"/>
  <c r="H149" i="1"/>
  <c r="G149" i="1"/>
  <c r="F124" i="4"/>
  <c r="D120" i="1"/>
  <c r="F106" i="4"/>
  <c r="G102" i="1"/>
  <c r="G25" i="1"/>
  <c r="H25" i="1"/>
  <c r="H3" i="1"/>
  <c r="G3" i="1"/>
  <c r="I28" i="3"/>
  <c r="D1435" i="1"/>
  <c r="F420" i="4"/>
  <c r="C414" i="1"/>
  <c r="H1524" i="1"/>
  <c r="G1524" i="1"/>
  <c r="D298" i="4"/>
  <c r="F299" i="4"/>
  <c r="C294" i="1"/>
  <c r="F129" i="6"/>
  <c r="C1423" i="1"/>
  <c r="F78" i="5"/>
  <c r="C1056" i="1"/>
  <c r="G292" i="9"/>
  <c r="E292" i="9" s="1"/>
  <c r="B292" i="9" s="1"/>
  <c r="F206" i="5"/>
  <c r="C1183" i="1"/>
  <c r="D68" i="5"/>
  <c r="F118" i="5"/>
  <c r="C1096" i="1"/>
  <c r="I34" i="3"/>
  <c r="C1517" i="1"/>
  <c r="D7" i="5"/>
  <c r="F12" i="5"/>
  <c r="C990" i="1"/>
  <c r="F238" i="5"/>
  <c r="D237" i="5"/>
  <c r="C1215" i="1"/>
  <c r="F529" i="4"/>
  <c r="D528" i="4"/>
  <c r="C523" i="1"/>
  <c r="F643" i="4"/>
  <c r="C637" i="1"/>
  <c r="F263" i="4"/>
  <c r="C259" i="1"/>
  <c r="F515" i="4"/>
  <c r="C509" i="1"/>
  <c r="F625" i="4"/>
  <c r="C619" i="1"/>
  <c r="F196" i="4"/>
  <c r="F50" i="4"/>
  <c r="C46" i="1"/>
  <c r="F224" i="4"/>
  <c r="C220" i="1"/>
  <c r="F311" i="4"/>
  <c r="C306" i="1"/>
  <c r="I1468" i="1"/>
  <c r="F215" i="4"/>
  <c r="C211" i="1"/>
  <c r="E528" i="4"/>
  <c r="G1469" i="1"/>
  <c r="G289" i="9"/>
  <c r="E289" i="9" s="1"/>
  <c r="B289" i="9" s="1"/>
  <c r="D176" i="5"/>
  <c r="F177" i="5"/>
  <c r="C1154" i="1"/>
  <c r="F114" i="6"/>
  <c r="H27" i="3"/>
  <c r="C1408" i="1"/>
  <c r="I25" i="3"/>
  <c r="D1329" i="1"/>
  <c r="F567" i="4"/>
  <c r="C561" i="1"/>
  <c r="E164" i="9"/>
  <c r="B164" i="9" s="1"/>
  <c r="F212" i="9"/>
  <c r="B212" i="9" s="1"/>
  <c r="E6" i="5"/>
  <c r="I20" i="3"/>
  <c r="D985" i="1"/>
  <c r="H25" i="3"/>
  <c r="F35" i="6"/>
  <c r="C1329" i="1"/>
  <c r="D43" i="8"/>
  <c r="G638" i="1"/>
  <c r="H638" i="1"/>
  <c r="F163" i="4"/>
  <c r="C159" i="1"/>
  <c r="F593" i="4"/>
  <c r="C587" i="1"/>
  <c r="F139" i="4"/>
  <c r="F484" i="4"/>
  <c r="C478" i="1"/>
  <c r="E151" i="4"/>
  <c r="E6" i="4"/>
  <c r="I1464" i="1"/>
  <c r="E420" i="4"/>
  <c r="G291" i="9"/>
  <c r="E291" i="9" s="1"/>
  <c r="B291" i="9" s="1"/>
  <c r="F190" i="5"/>
  <c r="C1167" i="1"/>
  <c r="B297" i="9"/>
  <c r="E296" i="9"/>
  <c r="I10" i="3" s="1"/>
  <c r="F133" i="4"/>
  <c r="C129" i="1"/>
  <c r="G192" i="1"/>
  <c r="H192" i="1"/>
  <c r="G135" i="1"/>
  <c r="H135" i="1"/>
  <c r="D141" i="6"/>
  <c r="I29" i="3"/>
  <c r="D1436" i="1"/>
  <c r="F89" i="6"/>
  <c r="C1383" i="1"/>
  <c r="E175" i="5"/>
  <c r="D1152" i="1" s="1"/>
  <c r="I22" i="3"/>
  <c r="D1153" i="1"/>
  <c r="E298" i="4"/>
  <c r="D306" i="1"/>
  <c r="G248" i="1"/>
  <c r="H248" i="1"/>
  <c r="G78" i="1"/>
  <c r="H78" i="1"/>
  <c r="F363" i="4"/>
  <c r="C358" i="1"/>
  <c r="F459" i="4"/>
  <c r="C453" i="1"/>
  <c r="F82" i="4"/>
  <c r="G1475" i="1"/>
  <c r="H1475" i="1"/>
  <c r="F472" i="4"/>
  <c r="C466" i="1"/>
  <c r="D151" i="4"/>
  <c r="D350" i="4"/>
  <c r="D6" i="4"/>
  <c r="E20" i="9" l="1"/>
  <c r="E19" i="9" s="1"/>
  <c r="H120" i="1"/>
  <c r="G120" i="1"/>
  <c r="H17" i="3"/>
  <c r="D289" i="4"/>
  <c r="D290" i="4" s="1"/>
  <c r="F151" i="4"/>
  <c r="C147" i="1"/>
  <c r="G358" i="1"/>
  <c r="H358" i="1"/>
  <c r="G1436" i="1"/>
  <c r="H1436" i="1"/>
  <c r="G129" i="1"/>
  <c r="H129" i="1"/>
  <c r="G478" i="1"/>
  <c r="H478" i="1"/>
  <c r="H276" i="9"/>
  <c r="D984" i="1"/>
  <c r="F176" i="5"/>
  <c r="H22" i="3"/>
  <c r="D175" i="5"/>
  <c r="C1153" i="1"/>
  <c r="G211" i="1"/>
  <c r="H211" i="1"/>
  <c r="G509" i="1"/>
  <c r="H509" i="1"/>
  <c r="G637" i="1"/>
  <c r="H637" i="1"/>
  <c r="G990" i="1"/>
  <c r="H990" i="1"/>
  <c r="F6" i="4"/>
  <c r="H16" i="3"/>
  <c r="D412" i="4"/>
  <c r="C2" i="1"/>
  <c r="I35" i="3"/>
  <c r="C1518" i="1"/>
  <c r="H1215" i="1"/>
  <c r="G1215" i="1"/>
  <c r="G295" i="9"/>
  <c r="E295" i="9" s="1"/>
  <c r="B295" i="9" s="1"/>
  <c r="G466" i="1"/>
  <c r="H466" i="1"/>
  <c r="H1167" i="1"/>
  <c r="G1167" i="1"/>
  <c r="G453" i="1"/>
  <c r="H453" i="1"/>
  <c r="E412" i="4"/>
  <c r="I16" i="3"/>
  <c r="D2" i="1"/>
  <c r="G159" i="1"/>
  <c r="H159" i="1"/>
  <c r="G220" i="1"/>
  <c r="H220" i="1"/>
  <c r="F68" i="5"/>
  <c r="H21" i="3"/>
  <c r="C1046" i="1"/>
  <c r="H1056" i="1"/>
  <c r="G1056" i="1"/>
  <c r="G294" i="1"/>
  <c r="H294" i="1"/>
  <c r="D408" i="4"/>
  <c r="F350" i="4"/>
  <c r="C345" i="1"/>
  <c r="E407" i="4"/>
  <c r="D402" i="1" s="1"/>
  <c r="D293" i="1"/>
  <c r="E408" i="4"/>
  <c r="D403" i="1" s="1"/>
  <c r="H1383" i="1"/>
  <c r="G1383" i="1"/>
  <c r="H28" i="3"/>
  <c r="F141" i="6"/>
  <c r="C1435" i="1"/>
  <c r="G299" i="9"/>
  <c r="E299" i="9" s="1"/>
  <c r="G294" i="9"/>
  <c r="E294" i="9" s="1"/>
  <c r="H1154" i="1"/>
  <c r="G1154" i="1"/>
  <c r="G619" i="1"/>
  <c r="H619" i="1"/>
  <c r="G259" i="1"/>
  <c r="H259" i="1"/>
  <c r="G523" i="1"/>
  <c r="H523" i="1"/>
  <c r="F237" i="5"/>
  <c r="H23" i="3"/>
  <c r="C1214" i="1"/>
  <c r="D6" i="5"/>
  <c r="H20" i="3"/>
  <c r="F7" i="5"/>
  <c r="C985" i="1"/>
  <c r="K1432" i="9"/>
  <c r="H1183" i="1"/>
  <c r="G1183" i="1"/>
  <c r="G414" i="1"/>
  <c r="H414" i="1"/>
  <c r="E635" i="4"/>
  <c r="D629" i="1" s="1"/>
  <c r="D414" i="1"/>
  <c r="E289" i="4"/>
  <c r="I17" i="3"/>
  <c r="D147" i="1"/>
  <c r="G587" i="1"/>
  <c r="H587" i="1"/>
  <c r="H1329" i="1"/>
  <c r="G1329" i="1"/>
  <c r="H9" i="3"/>
  <c r="G561" i="1"/>
  <c r="H561" i="1"/>
  <c r="G1408" i="1"/>
  <c r="H1408" i="1"/>
  <c r="E636" i="4"/>
  <c r="D630" i="1" s="1"/>
  <c r="D522" i="1"/>
  <c r="G306" i="1"/>
  <c r="H306" i="1"/>
  <c r="G46" i="1"/>
  <c r="H46" i="1"/>
  <c r="F528" i="4"/>
  <c r="D636" i="4"/>
  <c r="C522" i="1"/>
  <c r="G1517" i="1"/>
  <c r="H1517" i="1"/>
  <c r="H11" i="3"/>
  <c r="H1096" i="1"/>
  <c r="G1096" i="1"/>
  <c r="G1423" i="1"/>
  <c r="H1423" i="1"/>
  <c r="D407" i="4"/>
  <c r="F298" i="4"/>
  <c r="C293" i="1"/>
  <c r="D635" i="4"/>
  <c r="B20" i="9" l="1"/>
  <c r="K3" i="9"/>
  <c r="F408" i="4"/>
  <c r="C403" i="1"/>
  <c r="G2" i="1"/>
  <c r="H2" i="1"/>
  <c r="G147" i="1"/>
  <c r="H147" i="1"/>
  <c r="E298" i="9"/>
  <c r="I9" i="3" s="1"/>
  <c r="B299" i="9"/>
  <c r="H1046" i="1"/>
  <c r="G1046" i="1"/>
  <c r="D639" i="4"/>
  <c r="F412" i="4"/>
  <c r="C407" i="1"/>
  <c r="F635" i="4"/>
  <c r="C629" i="1"/>
  <c r="F636" i="4"/>
  <c r="C630" i="1"/>
  <c r="G282" i="9"/>
  <c r="E282" i="9" s="1"/>
  <c r="B282" i="9" s="1"/>
  <c r="G276" i="9"/>
  <c r="E276" i="9" s="1"/>
  <c r="F6" i="5"/>
  <c r="C984" i="1"/>
  <c r="E293" i="9"/>
  <c r="I11" i="3" s="1"/>
  <c r="B294" i="9"/>
  <c r="G1435" i="1"/>
  <c r="H1435" i="1"/>
  <c r="G345" i="1"/>
  <c r="H345" i="1"/>
  <c r="E639" i="4"/>
  <c r="D407" i="1"/>
  <c r="G1518" i="1"/>
  <c r="H1518" i="1"/>
  <c r="C286" i="1"/>
  <c r="H1153" i="1"/>
  <c r="G1153" i="1"/>
  <c r="D413" i="4"/>
  <c r="D414" i="4" s="1"/>
  <c r="F289" i="4"/>
  <c r="D291" i="4"/>
  <c r="C285" i="1"/>
  <c r="N3" i="9"/>
  <c r="G293" i="1"/>
  <c r="H293" i="1"/>
  <c r="F407" i="4"/>
  <c r="C402" i="1"/>
  <c r="G522" i="1"/>
  <c r="H522" i="1"/>
  <c r="E413" i="4"/>
  <c r="E291" i="4"/>
  <c r="D287" i="1" s="1"/>
  <c r="D285" i="1"/>
  <c r="G985" i="1"/>
  <c r="H985" i="1"/>
  <c r="H1214" i="1"/>
  <c r="G1214" i="1"/>
  <c r="E290" i="4"/>
  <c r="D286" i="1" s="1"/>
  <c r="F175" i="5"/>
  <c r="C1152" i="1"/>
  <c r="F290" i="4" l="1"/>
  <c r="F291" i="4"/>
  <c r="C287" i="1"/>
  <c r="C409" i="1"/>
  <c r="H1152" i="1"/>
  <c r="G1152" i="1"/>
  <c r="G286" i="1"/>
  <c r="H286" i="1"/>
  <c r="F639" i="4"/>
  <c r="C633" i="1"/>
  <c r="E275" i="9"/>
  <c r="B276" i="9"/>
  <c r="G629" i="1"/>
  <c r="H629" i="1"/>
  <c r="G402" i="1"/>
  <c r="H402" i="1"/>
  <c r="E640" i="4"/>
  <c r="E641" i="4" s="1"/>
  <c r="E415" i="4"/>
  <c r="D410" i="1" s="1"/>
  <c r="D408" i="1"/>
  <c r="D640" i="4"/>
  <c r="D415" i="4"/>
  <c r="F413" i="4"/>
  <c r="C408" i="1"/>
  <c r="E414" i="4"/>
  <c r="D409" i="1" s="1"/>
  <c r="H8" i="3"/>
  <c r="G984" i="1"/>
  <c r="H984" i="1"/>
  <c r="G630" i="1"/>
  <c r="H630" i="1"/>
  <c r="G407" i="1"/>
  <c r="H407" i="1"/>
  <c r="G285" i="1"/>
  <c r="H285" i="1"/>
  <c r="D633" i="1"/>
  <c r="G403" i="1"/>
  <c r="H403" i="1"/>
  <c r="F414" i="4" l="1"/>
  <c r="M3" i="9"/>
  <c r="I8" i="3"/>
  <c r="F415" i="4"/>
  <c r="C410" i="1"/>
  <c r="E642" i="4"/>
  <c r="D634" i="1"/>
  <c r="G287" i="1"/>
  <c r="H287" i="1"/>
  <c r="E645" i="4"/>
  <c r="D635" i="1"/>
  <c r="G633" i="1"/>
  <c r="H633" i="1"/>
  <c r="D642" i="4"/>
  <c r="F640" i="4"/>
  <c r="C634" i="1"/>
  <c r="D641" i="4"/>
  <c r="G408" i="1"/>
  <c r="H408" i="1"/>
  <c r="G409" i="1"/>
  <c r="H409" i="1"/>
  <c r="D645" i="4" l="1"/>
  <c r="F641" i="4"/>
  <c r="C635" i="1"/>
  <c r="G634" i="1"/>
  <c r="H634" i="1"/>
  <c r="G410" i="1"/>
  <c r="H410" i="1"/>
  <c r="D646" i="4"/>
  <c r="F642" i="4"/>
  <c r="C636" i="1"/>
  <c r="I18" i="3"/>
  <c r="D639" i="1"/>
  <c r="E646" i="4"/>
  <c r="G274" i="9" s="1"/>
  <c r="E274" i="9" s="1"/>
  <c r="B274" i="9" s="1"/>
  <c r="D636" i="1"/>
  <c r="G636" i="1" l="1"/>
  <c r="H636" i="1"/>
  <c r="G635" i="1"/>
  <c r="H635" i="1"/>
  <c r="I19" i="3"/>
  <c r="D640" i="1"/>
  <c r="H7" i="3" s="1"/>
  <c r="H19" i="3"/>
  <c r="F646" i="4"/>
  <c r="C640" i="1"/>
  <c r="H18" i="3"/>
  <c r="F645" i="4"/>
  <c r="C639" i="1"/>
  <c r="G639" i="1" l="1"/>
  <c r="H639" i="1"/>
  <c r="G640" i="1"/>
  <c r="H640" i="1"/>
  <c r="J3" i="9"/>
  <c r="I7" i="3"/>
  <c r="M271" i="9" l="1"/>
  <c r="L271" i="9"/>
  <c r="H18" i="9"/>
  <c r="J12" i="9"/>
  <c r="I9" i="9"/>
  <c r="K7" i="9"/>
  <c r="G18" i="9"/>
  <c r="E18" i="9" s="1"/>
  <c r="B18" i="9" s="1"/>
  <c r="I8" i="9"/>
  <c r="K6" i="9"/>
  <c r="I17" i="9"/>
  <c r="J11" i="9"/>
  <c r="G16" i="9"/>
  <c r="H17" i="9"/>
  <c r="I11" i="9"/>
  <c r="J6" i="9"/>
  <c r="H15" i="9"/>
  <c r="I13" i="9"/>
  <c r="M15" i="9"/>
  <c r="J5" i="9"/>
  <c r="M16" i="9"/>
  <c r="J10" i="9"/>
  <c r="K5" i="9"/>
  <c r="I5" i="9"/>
  <c r="G15" i="9"/>
  <c r="J7" i="9"/>
  <c r="I6" i="9"/>
  <c r="K12" i="9"/>
  <c r="K13" i="9"/>
  <c r="I7" i="9"/>
  <c r="L16" i="9"/>
  <c r="K11" i="9"/>
  <c r="J17" i="9"/>
  <c r="L15" i="9"/>
  <c r="K9" i="9"/>
  <c r="G17" i="9"/>
  <c r="J8" i="9"/>
  <c r="H16" i="9"/>
  <c r="K10" i="9"/>
  <c r="K8" i="9"/>
  <c r="J13" i="9"/>
  <c r="I12" i="9"/>
  <c r="J9" i="9"/>
  <c r="E15" i="9" l="1"/>
  <c r="F271" i="9"/>
  <c r="B271" i="9" s="1"/>
  <c r="F15" i="9"/>
  <c r="E7" i="9"/>
  <c r="B7" i="9" s="1"/>
  <c r="F16" i="9"/>
  <c r="E6" i="9"/>
  <c r="B6" i="9" s="1"/>
  <c r="E11" i="9"/>
  <c r="B11" i="9" s="1"/>
  <c r="E12" i="9"/>
  <c r="B12" i="9" s="1"/>
  <c r="E16" i="9"/>
  <c r="E8" i="9"/>
  <c r="B8" i="9" s="1"/>
  <c r="E17" i="9"/>
  <c r="B17" i="9" s="1"/>
  <c r="E5" i="9"/>
  <c r="E10" i="9"/>
  <c r="B10" i="9" s="1"/>
  <c r="E13" i="9"/>
  <c r="B13" i="9" s="1"/>
  <c r="E9" i="9"/>
  <c r="B9" i="9" s="1"/>
  <c r="F19" i="9" l="1"/>
  <c r="B15" i="9"/>
  <c r="F14" i="9"/>
  <c r="B16" i="9"/>
  <c r="B5" i="9"/>
  <c r="E4" i="9"/>
  <c r="E14" i="9"/>
  <c r="F3" i="9" l="1"/>
  <c r="E3" i="9"/>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<sst xmlns="http://schemas.openxmlformats.org/spreadsheetml/2006/main" count="4340" uniqueCount="3402">
  <si>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</si>
  <si>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</si>
  <si>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</si>
  <si>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</si>
  <si>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</si>
  <si>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</si>
  <si>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</si>
  <si>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</si>
  <si>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</si>
  <si>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</si>
  <si>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</si>
  <si>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</si>
  <si>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</si>
  <si>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</si>
  <si>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</si>
  <si>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</si>
  <si>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</si>
  <si>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</si>
  <si>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</si>
  <si>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</si>
  <si>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</si>
  <si>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</si>
  <si>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</si>
  <si>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</si>
  <si>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</si>
  <si>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</si>
  <si>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</si>
  <si>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</si>
  <si>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</si>
  <si>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</si>
  <si>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</si>
  <si>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</si>
  <si>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</si>
  <si>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</si>
  <si>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</si>
  <si>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</si>
  <si>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</si>
  <si>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</si>
  <si>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</si>
  <si>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</si>
  <si>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</si>
  <si>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</si>
  <si>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</si>
  <si>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</si>
  <si>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</si>
  <si>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</si>
  <si>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</si>
  <si>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</si>
  <si>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</si>
  <si>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33265 - OPĆINA NEDELIŠĆE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</si>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</sst>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3114214.8400000003</v>
      </c>
      <c r="D2" s="5">
        <f>'PR-RAS'!E6</f>
        <v>4339744.12</v>
      </c>
      <c r="E2" s="5">
        <v>0</v>
      </c>
      <c r="F2" s="5">
        <v>0</v>
      </c>
      <c r="G2" s="6">
        <f t="shared" ref="G2:G264" si="0">(B2/1000)*(C2*1+D2*2)</f>
        <v>11793.703080000001</v>
      </c>
      <c r="H2" s="6">
        <f t="shared" ref="H2:H264" si="1">ABS(C2-ROUND(C2,0))+ABS(D2-ROUND(D2,0))</f>
        <v>0.27999999979510903</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2192297.37</v>
      </c>
      <c r="D3" s="1">
        <f>'PR-RAS'!E7</f>
        <v>2900972.9800000004</v>
      </c>
      <c r="E3" s="1">
        <v>0</v>
      </c>
      <c r="F3" s="1">
        <v>0</v>
      </c>
      <c r="G3" s="2">
        <f t="shared" si="0"/>
        <v>15988.486660000002</v>
      </c>
      <c r="H3" s="2">
        <f t="shared" si="1"/>
        <v>0.38999999966472387</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2080273.8099999998</v>
      </c>
      <c r="D4" s="1">
        <f>'PR-RAS'!E8</f>
        <v>2758966.8900000006</v>
      </c>
      <c r="E4" s="1">
        <v>0</v>
      </c>
      <c r="F4" s="1">
        <v>0</v>
      </c>
      <c r="G4" s="2">
        <f t="shared" si="0"/>
        <v>22794.622770000002</v>
      </c>
      <c r="H4" s="2">
        <f t="shared" si="1"/>
        <v>0.29999999958090484</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2200991.84</v>
      </c>
      <c r="D5" s="1">
        <f>'PR-RAS'!E9</f>
        <v>2746651.12</v>
      </c>
      <c r="E5" s="1">
        <v>0</v>
      </c>
      <c r="F5" s="1">
        <v>0</v>
      </c>
      <c r="G5" s="2">
        <f t="shared" si="0"/>
        <v>30777.176320000002</v>
      </c>
      <c r="H5" s="2">
        <f t="shared" si="1"/>
        <v>0.28000000026077032</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57761.18</v>
      </c>
      <c r="D6" s="1">
        <f>'PR-RAS'!E10</f>
        <v>158278.44</v>
      </c>
      <c r="E6" s="1">
        <v>0</v>
      </c>
      <c r="F6" s="1">
        <v>0</v>
      </c>
      <c r="G6" s="2">
        <f t="shared" si="0"/>
        <v>1871.5903000000001</v>
      </c>
      <c r="H6" s="2">
        <f t="shared" si="1"/>
        <v>0.62000000000261934</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92200.44</v>
      </c>
      <c r="D7" s="1">
        <f>'PR-RAS'!E11</f>
        <v>98467.49</v>
      </c>
      <c r="E7" s="1">
        <v>0</v>
      </c>
      <c r="F7" s="1">
        <v>0</v>
      </c>
      <c r="G7" s="2">
        <f t="shared" si="0"/>
        <v>1734.8125200000002</v>
      </c>
      <c r="H7" s="2">
        <f t="shared" si="1"/>
        <v>0.930000000007567</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117312.88</v>
      </c>
      <c r="D8" s="1">
        <f>'PR-RAS'!E12</f>
        <v>190318.2</v>
      </c>
      <c r="E8" s="1">
        <v>0</v>
      </c>
      <c r="F8" s="1">
        <v>0</v>
      </c>
      <c r="G8" s="2">
        <f t="shared" si="0"/>
        <v>3485.6449600000001</v>
      </c>
      <c r="H8" s="2">
        <f t="shared" si="1"/>
        <v>0.32000000000698492</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1042.3599999999999</v>
      </c>
      <c r="E10" s="1">
        <v>0</v>
      </c>
      <c r="F10" s="1">
        <v>0</v>
      </c>
      <c r="G10" s="2">
        <f t="shared" si="0"/>
        <v>18.762479999999996</v>
      </c>
      <c r="H10" s="2">
        <f t="shared" si="1"/>
        <v>0.35999999999989996</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387992.53</v>
      </c>
      <c r="D11" s="1">
        <f>'PR-RAS'!E15</f>
        <v>435790.72</v>
      </c>
      <c r="E11" s="1">
        <v>0</v>
      </c>
      <c r="F11" s="1">
        <v>0</v>
      </c>
      <c r="G11" s="2">
        <f t="shared" si="0"/>
        <v>12595.7397</v>
      </c>
      <c r="H11" s="2">
        <f t="shared" si="1"/>
        <v>0.75</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109903.13</v>
      </c>
      <c r="D19" s="1">
        <f>'PR-RAS'!E23</f>
        <v>141328.78999999998</v>
      </c>
      <c r="E19" s="1">
        <v>0</v>
      </c>
      <c r="F19" s="1">
        <v>0</v>
      </c>
      <c r="G19" s="2">
        <f t="shared" si="0"/>
        <v>7066.092779999999</v>
      </c>
      <c r="H19" s="2">
        <f t="shared" si="1"/>
        <v>0.34000000002561137</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4736.66</v>
      </c>
      <c r="D20" s="1">
        <f>'PR-RAS'!E24</f>
        <v>7606.58</v>
      </c>
      <c r="E20" s="1">
        <v>0</v>
      </c>
      <c r="F20" s="1">
        <v>0</v>
      </c>
      <c r="G20" s="2">
        <f t="shared" si="0"/>
        <v>379.04658000000001</v>
      </c>
      <c r="H20" s="2">
        <f t="shared" si="1"/>
        <v>0.76000000000021828</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105166.47</v>
      </c>
      <c r="D23" s="1">
        <f>'PR-RAS'!E27</f>
        <v>133722.21</v>
      </c>
      <c r="E23" s="1">
        <v>0</v>
      </c>
      <c r="F23" s="1">
        <v>0</v>
      </c>
      <c r="G23" s="2">
        <f t="shared" si="0"/>
        <v>8197.4395800000002</v>
      </c>
      <c r="H23" s="2">
        <f t="shared" si="1"/>
        <v>0.67999999999301508</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2120.4300000000003</v>
      </c>
      <c r="D25" s="1">
        <f>'PR-RAS'!E29</f>
        <v>677.3</v>
      </c>
      <c r="E25" s="1">
        <v>0</v>
      </c>
      <c r="F25" s="1">
        <v>0</v>
      </c>
      <c r="G25" s="2">
        <f t="shared" si="0"/>
        <v>83.400720000000007</v>
      </c>
      <c r="H25" s="2">
        <f t="shared" si="1"/>
        <v>0.73000000000024556</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1374.47</v>
      </c>
      <c r="D27" s="1">
        <f>'PR-RAS'!E31</f>
        <v>677.3</v>
      </c>
      <c r="E27" s="1">
        <v>0</v>
      </c>
      <c r="F27" s="1">
        <v>0</v>
      </c>
      <c r="G27" s="2">
        <f t="shared" si="0"/>
        <v>70.955819999999989</v>
      </c>
      <c r="H27" s="2">
        <f t="shared" si="1"/>
        <v>0.76999999999998181</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745.96</v>
      </c>
      <c r="D29" s="1">
        <f>'PR-RAS'!E33</f>
        <v>0</v>
      </c>
      <c r="E29" s="1">
        <v>0</v>
      </c>
      <c r="F29" s="1">
        <v>0</v>
      </c>
      <c r="G29" s="2">
        <f t="shared" si="0"/>
        <v>20.886880000000001</v>
      </c>
      <c r="H29" s="2">
        <f t="shared" si="1"/>
        <v>3.999999999996362E-2</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550218.23</v>
      </c>
      <c r="D46" s="1">
        <f>'PR-RAS'!E50</f>
        <v>1027437.2599999999</v>
      </c>
      <c r="E46" s="1">
        <v>0</v>
      </c>
      <c r="F46" s="1">
        <v>0</v>
      </c>
      <c r="G46" s="2">
        <f t="shared" si="0"/>
        <v>117229.17375</v>
      </c>
      <c r="H46" s="2">
        <f t="shared" si="1"/>
        <v>0.48999999987427145</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21240</v>
      </c>
      <c r="E50" s="1">
        <v>0</v>
      </c>
      <c r="F50" s="1">
        <v>0</v>
      </c>
      <c r="G50" s="2">
        <f t="shared" si="0"/>
        <v>2081.52</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21240</v>
      </c>
      <c r="E52" s="1">
        <v>0</v>
      </c>
      <c r="F52" s="1">
        <v>0</v>
      </c>
      <c r="G52" s="2">
        <f t="shared" si="0"/>
        <v>2166.48</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282206.90000000002</v>
      </c>
      <c r="D55" s="1">
        <f>'PR-RAS'!E59</f>
        <v>557362.44999999995</v>
      </c>
      <c r="E55" s="1">
        <v>0</v>
      </c>
      <c r="F55" s="1">
        <v>0</v>
      </c>
      <c r="G55" s="2">
        <f t="shared" si="0"/>
        <v>75434.31719999999</v>
      </c>
      <c r="H55" s="2">
        <f t="shared" si="1"/>
        <v>0.54999999993015081</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282206.90000000002</v>
      </c>
      <c r="D56" s="1">
        <f>'PR-RAS'!E60</f>
        <v>532145.11</v>
      </c>
      <c r="E56" s="1">
        <v>0</v>
      </c>
      <c r="F56" s="1">
        <v>0</v>
      </c>
      <c r="G56" s="2">
        <f t="shared" si="0"/>
        <v>74057.3416</v>
      </c>
      <c r="H56" s="2">
        <f t="shared" si="1"/>
        <v>0.2099999999627471</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25217.34</v>
      </c>
      <c r="E57" s="1">
        <v>0</v>
      </c>
      <c r="F57" s="1">
        <v>0</v>
      </c>
      <c r="G57" s="2">
        <f t="shared" si="0"/>
        <v>2824.3420799999999</v>
      </c>
      <c r="H57" s="2">
        <f t="shared" si="1"/>
        <v>0.34000000000014552</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146823.32</v>
      </c>
      <c r="D58" s="1">
        <f>'PR-RAS'!E62</f>
        <v>303033.7</v>
      </c>
      <c r="E58" s="1">
        <v>0</v>
      </c>
      <c r="F58" s="1">
        <v>0</v>
      </c>
      <c r="G58" s="2">
        <f t="shared" si="0"/>
        <v>42914.77104</v>
      </c>
      <c r="H58" s="2">
        <f t="shared" si="1"/>
        <v>0.61999999999534339</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22191.759999999998</v>
      </c>
      <c r="D59" s="1">
        <f>'PR-RAS'!E63</f>
        <v>40396.379999999997</v>
      </c>
      <c r="E59" s="1">
        <v>0</v>
      </c>
      <c r="F59" s="1">
        <v>0</v>
      </c>
      <c r="G59" s="2">
        <f t="shared" si="0"/>
        <v>5973.1021599999995</v>
      </c>
      <c r="H59" s="2">
        <f t="shared" si="1"/>
        <v>0.61999999999898137</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124631.56</v>
      </c>
      <c r="D60" s="1">
        <f>'PR-RAS'!E64</f>
        <v>262637.32</v>
      </c>
      <c r="E60" s="1">
        <v>0</v>
      </c>
      <c r="F60" s="1">
        <v>0</v>
      </c>
      <c r="G60" s="2">
        <f t="shared" si="0"/>
        <v>38344.465799999998</v>
      </c>
      <c r="H60" s="2">
        <f t="shared" si="1"/>
        <v>0.76000000000931323</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121188.01</v>
      </c>
      <c r="D70" s="1">
        <f>'PR-RAS'!E74</f>
        <v>145801.10999999999</v>
      </c>
      <c r="E70" s="1">
        <v>0</v>
      </c>
      <c r="F70" s="1">
        <v>0</v>
      </c>
      <c r="G70" s="2">
        <f t="shared" si="0"/>
        <v>28482.525870000001</v>
      </c>
      <c r="H70" s="2">
        <f t="shared" si="1"/>
        <v>0.11999999998079147</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121188.01</v>
      </c>
      <c r="D71" s="1">
        <f>'PR-RAS'!E75</f>
        <v>145801.10999999999</v>
      </c>
      <c r="E71" s="1">
        <v>0</v>
      </c>
      <c r="F71" s="1">
        <v>0</v>
      </c>
      <c r="G71" s="2">
        <f t="shared" si="0"/>
        <v>28895.3161</v>
      </c>
      <c r="H71" s="2">
        <f t="shared" si="1"/>
        <v>0.11999999998079147</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143261.37</v>
      </c>
      <c r="D78" s="1">
        <f>'PR-RAS'!E82</f>
        <v>138173.31999999998</v>
      </c>
      <c r="E78" s="1">
        <v>0</v>
      </c>
      <c r="F78" s="1">
        <v>0</v>
      </c>
      <c r="G78" s="2">
        <f t="shared" si="0"/>
        <v>32309.816769999998</v>
      </c>
      <c r="H78" s="2">
        <f t="shared" si="1"/>
        <v>0.68999999997322448</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357.86</v>
      </c>
      <c r="D79" s="1">
        <f>'PR-RAS'!E83</f>
        <v>25428.05</v>
      </c>
      <c r="E79" s="1">
        <v>0</v>
      </c>
      <c r="F79" s="1">
        <v>0</v>
      </c>
      <c r="G79" s="2">
        <f t="shared" si="0"/>
        <v>3994.6888799999997</v>
      </c>
      <c r="H79" s="2">
        <f t="shared" si="1"/>
        <v>0.18999999999925876</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1.89</v>
      </c>
      <c r="D81" s="1">
        <f>'PR-RAS'!E85</f>
        <v>15.58</v>
      </c>
      <c r="E81" s="1">
        <v>0</v>
      </c>
      <c r="F81" s="1">
        <v>0</v>
      </c>
      <c r="G81" s="2">
        <f t="shared" si="0"/>
        <v>2.6439999999999997</v>
      </c>
      <c r="H81" s="2">
        <f t="shared" si="1"/>
        <v>0.53</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355.97</v>
      </c>
      <c r="D84" s="1">
        <f>'PR-RAS'!E88</f>
        <v>726.03</v>
      </c>
      <c r="E84" s="1">
        <v>0</v>
      </c>
      <c r="F84" s="1">
        <v>0</v>
      </c>
      <c r="G84" s="2">
        <f t="shared" si="0"/>
        <v>150.06649000000002</v>
      </c>
      <c r="H84" s="2">
        <f t="shared" si="1"/>
        <v>5.999999999994543E-2</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24686.44</v>
      </c>
      <c r="E85" s="1">
        <v>0</v>
      </c>
      <c r="F85" s="1">
        <v>0</v>
      </c>
      <c r="G85" s="2">
        <f t="shared" si="0"/>
        <v>4147.3219200000003</v>
      </c>
      <c r="H85" s="2">
        <f t="shared" si="1"/>
        <v>0.43999999999869033</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142903.51</v>
      </c>
      <c r="D87" s="1">
        <f>'PR-RAS'!E91</f>
        <v>112745.26999999999</v>
      </c>
      <c r="E87" s="1">
        <v>0</v>
      </c>
      <c r="F87" s="1">
        <v>0</v>
      </c>
      <c r="G87" s="2">
        <f t="shared" si="0"/>
        <v>31681.888299999995</v>
      </c>
      <c r="H87" s="2">
        <f t="shared" si="1"/>
        <v>0.7599999999802094</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3767.67</v>
      </c>
      <c r="D88" s="1">
        <f>'PR-RAS'!E92</f>
        <v>3767.67</v>
      </c>
      <c r="E88" s="1">
        <v>0</v>
      </c>
      <c r="F88" s="1">
        <v>0</v>
      </c>
      <c r="G88" s="2">
        <f t="shared" si="0"/>
        <v>983.36186999999995</v>
      </c>
      <c r="H88" s="2">
        <f t="shared" si="1"/>
        <v>0.65999999999985448</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78279.990000000005</v>
      </c>
      <c r="D89" s="1">
        <f>'PR-RAS'!E93</f>
        <v>47294.83</v>
      </c>
      <c r="E89" s="1">
        <v>0</v>
      </c>
      <c r="F89" s="1">
        <v>0</v>
      </c>
      <c r="G89" s="2">
        <f t="shared" si="0"/>
        <v>15212.529200000001</v>
      </c>
      <c r="H89" s="2">
        <f t="shared" si="1"/>
        <v>0.17999999999301508</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60314.48</v>
      </c>
      <c r="D90" s="1">
        <f>'PR-RAS'!E94</f>
        <v>61529.84</v>
      </c>
      <c r="E90" s="1">
        <v>0</v>
      </c>
      <c r="F90" s="1">
        <v>0</v>
      </c>
      <c r="G90" s="2">
        <f t="shared" si="0"/>
        <v>16320.300239999999</v>
      </c>
      <c r="H90" s="2">
        <f t="shared" si="1"/>
        <v>0.64000000000669388</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541.37</v>
      </c>
      <c r="D93" s="1">
        <f>'PR-RAS'!E97</f>
        <v>152.93</v>
      </c>
      <c r="E93" s="1">
        <v>0</v>
      </c>
      <c r="F93" s="1">
        <v>0</v>
      </c>
      <c r="G93" s="2">
        <f t="shared" si="0"/>
        <v>77.945160000000001</v>
      </c>
      <c r="H93" s="2">
        <f t="shared" si="1"/>
        <v>0.43999999999999773</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209060.99</v>
      </c>
      <c r="D102" s="1">
        <f>'PR-RAS'!E106</f>
        <v>245669.71000000002</v>
      </c>
      <c r="E102" s="1">
        <v>0</v>
      </c>
      <c r="F102" s="1">
        <v>0</v>
      </c>
      <c r="G102" s="2">
        <f t="shared" si="0"/>
        <v>70740.441410000014</v>
      </c>
      <c r="H102" s="2">
        <f t="shared" si="1"/>
        <v>0.29999999998835847</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382.84000000000003</v>
      </c>
      <c r="D103" s="1">
        <f>'PR-RAS'!E107</f>
        <v>1218.8400000000001</v>
      </c>
      <c r="E103" s="1">
        <v>0</v>
      </c>
      <c r="F103" s="1">
        <v>0</v>
      </c>
      <c r="G103" s="2">
        <f t="shared" si="0"/>
        <v>287.69304000000005</v>
      </c>
      <c r="H103" s="2">
        <f t="shared" si="1"/>
        <v>0.31999999999982265</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285.35000000000002</v>
      </c>
      <c r="D105" s="1">
        <f>'PR-RAS'!E109</f>
        <v>292.02999999999997</v>
      </c>
      <c r="E105" s="1">
        <v>0</v>
      </c>
      <c r="F105" s="1">
        <v>0</v>
      </c>
      <c r="G105" s="2">
        <f t="shared" si="0"/>
        <v>90.418639999999996</v>
      </c>
      <c r="H105" s="2">
        <f t="shared" si="1"/>
        <v>0.37999999999999545</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97.49</v>
      </c>
      <c r="D106" s="1">
        <f>'PR-RAS'!E110</f>
        <v>104.23</v>
      </c>
      <c r="E106" s="1">
        <v>0</v>
      </c>
      <c r="F106" s="1">
        <v>0</v>
      </c>
      <c r="G106" s="2">
        <f t="shared" si="0"/>
        <v>32.124749999999999</v>
      </c>
      <c r="H106" s="2">
        <f t="shared" si="1"/>
        <v>0.71999999999999886</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822.58</v>
      </c>
      <c r="E107" s="1">
        <v>0</v>
      </c>
      <c r="F107" s="1">
        <v>0</v>
      </c>
      <c r="G107" s="2">
        <f t="shared" si="0"/>
        <v>174.38696000000002</v>
      </c>
      <c r="H107" s="2">
        <f t="shared" si="1"/>
        <v>0.41999999999995907</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15911.740000000002</v>
      </c>
      <c r="D108" s="1">
        <f>'PR-RAS'!E112</f>
        <v>15977.64</v>
      </c>
      <c r="E108" s="1">
        <v>0</v>
      </c>
      <c r="F108" s="1">
        <v>0</v>
      </c>
      <c r="G108" s="2">
        <f t="shared" si="0"/>
        <v>5121.7711400000007</v>
      </c>
      <c r="H108" s="2">
        <f t="shared" si="1"/>
        <v>0.61999999999898137</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718.9</v>
      </c>
      <c r="D110" s="1">
        <f>'PR-RAS'!E114</f>
        <v>788.15</v>
      </c>
      <c r="E110" s="1">
        <v>0</v>
      </c>
      <c r="F110" s="1">
        <v>0</v>
      </c>
      <c r="G110" s="2">
        <f t="shared" si="0"/>
        <v>250.17679999999999</v>
      </c>
      <c r="H110" s="2">
        <f t="shared" si="1"/>
        <v>0.25</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1259.97</v>
      </c>
      <c r="D111" s="1">
        <f>'PR-RAS'!E115</f>
        <v>1704.73</v>
      </c>
      <c r="E111" s="1">
        <v>0</v>
      </c>
      <c r="F111" s="1">
        <v>0</v>
      </c>
      <c r="G111" s="2">
        <f t="shared" si="0"/>
        <v>513.63729999999998</v>
      </c>
      <c r="H111" s="2">
        <f t="shared" si="1"/>
        <v>0.29999999999995453</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13932.87</v>
      </c>
      <c r="D113" s="1">
        <f>'PR-RAS'!E117</f>
        <v>13484.76</v>
      </c>
      <c r="E113" s="1">
        <v>0</v>
      </c>
      <c r="F113" s="1">
        <v>0</v>
      </c>
      <c r="G113" s="2">
        <f t="shared" si="0"/>
        <v>4581.0676800000001</v>
      </c>
      <c r="H113" s="2">
        <f t="shared" si="1"/>
        <v>0.36999999999898137</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192766.40999999997</v>
      </c>
      <c r="D116" s="1">
        <f>'PR-RAS'!E120</f>
        <v>228473.23</v>
      </c>
      <c r="E116" s="1">
        <v>0</v>
      </c>
      <c r="F116" s="1">
        <v>0</v>
      </c>
      <c r="G116" s="2">
        <f t="shared" si="0"/>
        <v>74716.980049999998</v>
      </c>
      <c r="H116" s="2">
        <f t="shared" si="1"/>
        <v>0.63999999998486601</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38720.17</v>
      </c>
      <c r="D117" s="1">
        <f>'PR-RAS'!E121</f>
        <v>54094.32</v>
      </c>
      <c r="E117" s="1">
        <v>0</v>
      </c>
      <c r="F117" s="1">
        <v>0</v>
      </c>
      <c r="G117" s="2">
        <f t="shared" si="0"/>
        <v>17041.42196</v>
      </c>
      <c r="H117" s="2">
        <f t="shared" si="1"/>
        <v>0.48999999999796273</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154046.24</v>
      </c>
      <c r="D118" s="1">
        <f>'PR-RAS'!E122</f>
        <v>174378.91</v>
      </c>
      <c r="E118" s="1">
        <v>0</v>
      </c>
      <c r="F118" s="1">
        <v>0</v>
      </c>
      <c r="G118" s="2">
        <f t="shared" si="0"/>
        <v>58828.075020000004</v>
      </c>
      <c r="H118" s="2">
        <f t="shared" si="1"/>
        <v>0.32999999998719431</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10756.93</v>
      </c>
      <c r="D120" s="1">
        <f>'PR-RAS'!E124</f>
        <v>14154.93</v>
      </c>
      <c r="E120" s="1">
        <v>0</v>
      </c>
      <c r="F120" s="1">
        <v>0</v>
      </c>
      <c r="G120" s="2">
        <f t="shared" si="0"/>
        <v>4648.9480100000001</v>
      </c>
      <c r="H120" s="2">
        <f t="shared" si="1"/>
        <v>0.13999999999941792</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10756.93</v>
      </c>
      <c r="D121" s="1">
        <f>'PR-RAS'!E125</f>
        <v>14154.93</v>
      </c>
      <c r="E121" s="1">
        <v>0</v>
      </c>
      <c r="F121" s="1">
        <v>0</v>
      </c>
      <c r="G121" s="2">
        <f t="shared" si="0"/>
        <v>4688.0147999999999</v>
      </c>
      <c r="H121" s="2">
        <f t="shared" si="1"/>
        <v>0.13999999999941792</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10756.93</v>
      </c>
      <c r="D123" s="1">
        <f>'PR-RAS'!E127</f>
        <v>14154.93</v>
      </c>
      <c r="E123" s="1">
        <v>0</v>
      </c>
      <c r="F123" s="1">
        <v>0</v>
      </c>
      <c r="G123" s="2">
        <f t="shared" si="0"/>
        <v>4766.1483799999996</v>
      </c>
      <c r="H123" s="2">
        <f t="shared" si="1"/>
        <v>0.13999999999941792</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8619.9500000000007</v>
      </c>
      <c r="D135" s="1">
        <f>'PR-RAS'!E139</f>
        <v>13335.92</v>
      </c>
      <c r="E135" s="1">
        <v>0</v>
      </c>
      <c r="F135" s="1">
        <v>0</v>
      </c>
      <c r="G135" s="2">
        <f t="shared" si="0"/>
        <v>4729.0998600000003</v>
      </c>
      <c r="H135" s="2">
        <f t="shared" si="1"/>
        <v>0.12999999999919964</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8619.9500000000007</v>
      </c>
      <c r="D136" s="1">
        <f>'PR-RAS'!E140</f>
        <v>13335.92</v>
      </c>
      <c r="E136" s="1">
        <v>0</v>
      </c>
      <c r="F136" s="1">
        <v>0</v>
      </c>
      <c r="G136" s="2">
        <f t="shared" si="0"/>
        <v>4764.3916500000005</v>
      </c>
      <c r="H136" s="2">
        <f t="shared" si="1"/>
        <v>0.12999999999919964</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8619.9500000000007</v>
      </c>
      <c r="D145" s="1">
        <f>'PR-RAS'!E149</f>
        <v>13335.92</v>
      </c>
      <c r="E145" s="1">
        <v>0</v>
      </c>
      <c r="F145" s="1">
        <v>0</v>
      </c>
      <c r="G145" s="2">
        <f t="shared" si="0"/>
        <v>5082.0177599999997</v>
      </c>
      <c r="H145" s="2">
        <f t="shared" si="1"/>
        <v>0.12999999999919964</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2274449.8499999996</v>
      </c>
      <c r="D147" s="1">
        <f>'PR-RAS'!E151</f>
        <v>2951214.59</v>
      </c>
      <c r="E147" s="1">
        <v>0</v>
      </c>
      <c r="F147" s="1">
        <v>0</v>
      </c>
      <c r="G147" s="2">
        <f t="shared" si="0"/>
        <v>1193824.3383799999</v>
      </c>
      <c r="H147" s="2">
        <f t="shared" si="1"/>
        <v>0.56000000052154064</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225745.6</v>
      </c>
      <c r="D148" s="1">
        <f>'PR-RAS'!E152</f>
        <v>297753.71999999997</v>
      </c>
      <c r="E148" s="1">
        <v>0</v>
      </c>
      <c r="F148" s="1">
        <v>0</v>
      </c>
      <c r="G148" s="2">
        <f t="shared" si="0"/>
        <v>120724.19687999999</v>
      </c>
      <c r="H148" s="2">
        <f t="shared" si="1"/>
        <v>0.68000000002211891</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181476.18</v>
      </c>
      <c r="D149" s="1">
        <f>'PR-RAS'!E153</f>
        <v>236612.88</v>
      </c>
      <c r="E149" s="1">
        <v>0</v>
      </c>
      <c r="F149" s="1">
        <v>0</v>
      </c>
      <c r="G149" s="2">
        <f t="shared" si="0"/>
        <v>96895.887119999985</v>
      </c>
      <c r="H149" s="2">
        <f t="shared" si="1"/>
        <v>0.29999999998835847</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180857.15</v>
      </c>
      <c r="D150" s="1">
        <f>'PR-RAS'!E154</f>
        <v>235189.81</v>
      </c>
      <c r="E150" s="1">
        <v>0</v>
      </c>
      <c r="F150" s="1">
        <v>0</v>
      </c>
      <c r="G150" s="2">
        <f t="shared" si="0"/>
        <v>97034.278730000005</v>
      </c>
      <c r="H150" s="2">
        <f t="shared" si="1"/>
        <v>0.33999999999650754</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619.03</v>
      </c>
      <c r="D152" s="1">
        <f>'PR-RAS'!E156</f>
        <v>1423.07</v>
      </c>
      <c r="E152" s="1">
        <v>0</v>
      </c>
      <c r="F152" s="1">
        <v>0</v>
      </c>
      <c r="G152" s="2">
        <f t="shared" si="0"/>
        <v>523.24067000000002</v>
      </c>
      <c r="H152" s="2">
        <f t="shared" si="1"/>
        <v>9.9999999999909051E-2</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16711.63</v>
      </c>
      <c r="D154" s="1">
        <f>'PR-RAS'!E158</f>
        <v>24251.59</v>
      </c>
      <c r="E154" s="1">
        <v>0</v>
      </c>
      <c r="F154" s="1">
        <v>0</v>
      </c>
      <c r="G154" s="2">
        <f t="shared" si="0"/>
        <v>9977.8659299999999</v>
      </c>
      <c r="H154" s="2">
        <f t="shared" si="1"/>
        <v>0.77999999999883585</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27557.79</v>
      </c>
      <c r="D155" s="1">
        <f>'PR-RAS'!E159</f>
        <v>36889.25</v>
      </c>
      <c r="E155" s="1">
        <v>0</v>
      </c>
      <c r="F155" s="1">
        <v>0</v>
      </c>
      <c r="G155" s="2">
        <f t="shared" si="0"/>
        <v>15605.78866</v>
      </c>
      <c r="H155" s="2">
        <f t="shared" si="1"/>
        <v>0.45999999999912689</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27557.79</v>
      </c>
      <c r="D157" s="1">
        <f>'PR-RAS'!E161</f>
        <v>36889.25</v>
      </c>
      <c r="E157" s="1">
        <v>0</v>
      </c>
      <c r="F157" s="1">
        <v>0</v>
      </c>
      <c r="G157" s="2">
        <f t="shared" si="0"/>
        <v>15808.461240000001</v>
      </c>
      <c r="H157" s="2">
        <f t="shared" si="1"/>
        <v>0.45999999999912689</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628973.08000000007</v>
      </c>
      <c r="D159" s="1">
        <f>'PR-RAS'!E163</f>
        <v>896857.35999999987</v>
      </c>
      <c r="E159" s="1">
        <v>0</v>
      </c>
      <c r="F159" s="1">
        <v>0</v>
      </c>
      <c r="G159" s="2">
        <f t="shared" si="0"/>
        <v>382784.67239999998</v>
      </c>
      <c r="H159" s="2">
        <f t="shared" si="1"/>
        <v>0.43999999994412065</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8143.14</v>
      </c>
      <c r="D160" s="1">
        <f>'PR-RAS'!E164</f>
        <v>14646.21</v>
      </c>
      <c r="E160" s="1">
        <v>0</v>
      </c>
      <c r="F160" s="1">
        <v>0</v>
      </c>
      <c r="G160" s="2">
        <f t="shared" si="0"/>
        <v>5952.2540399999998</v>
      </c>
      <c r="H160" s="2">
        <f t="shared" si="1"/>
        <v>0.3499999999994543</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2012.02</v>
      </c>
      <c r="D161" s="1">
        <f>'PR-RAS'!E165</f>
        <v>773.91</v>
      </c>
      <c r="E161" s="1">
        <v>0</v>
      </c>
      <c r="F161" s="1">
        <v>0</v>
      </c>
      <c r="G161" s="2">
        <f t="shared" si="0"/>
        <v>569.57440000000008</v>
      </c>
      <c r="H161" s="2">
        <f t="shared" si="1"/>
        <v>0.11000000000001364</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5540.5</v>
      </c>
      <c r="D162" s="1">
        <f>'PR-RAS'!E166</f>
        <v>10582.01</v>
      </c>
      <c r="E162" s="1">
        <v>0</v>
      </c>
      <c r="F162" s="1">
        <v>0</v>
      </c>
      <c r="G162" s="2">
        <f t="shared" si="0"/>
        <v>4299.4277200000006</v>
      </c>
      <c r="H162" s="2">
        <f t="shared" si="1"/>
        <v>0.51000000000021828</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590.62</v>
      </c>
      <c r="D163" s="1">
        <f>'PR-RAS'!E167</f>
        <v>3281.49</v>
      </c>
      <c r="E163" s="1">
        <v>0</v>
      </c>
      <c r="F163" s="1">
        <v>0</v>
      </c>
      <c r="G163" s="2">
        <f t="shared" si="0"/>
        <v>1158.8832</v>
      </c>
      <c r="H163" s="2">
        <f t="shared" si="1"/>
        <v>0.86999999999977717</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8.8000000000000007</v>
      </c>
      <c r="E164" s="1">
        <v>0</v>
      </c>
      <c r="F164" s="1">
        <v>0</v>
      </c>
      <c r="G164" s="2">
        <f t="shared" si="0"/>
        <v>2.8688000000000002</v>
      </c>
      <c r="H164" s="2">
        <f t="shared" si="1"/>
        <v>0.19999999999999929</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73830.289999999994</v>
      </c>
      <c r="D165" s="1">
        <f>'PR-RAS'!E169</f>
        <v>63931.510000000009</v>
      </c>
      <c r="E165" s="1">
        <v>0</v>
      </c>
      <c r="F165" s="1">
        <v>0</v>
      </c>
      <c r="G165" s="2">
        <f t="shared" si="0"/>
        <v>33077.702839999998</v>
      </c>
      <c r="H165" s="2">
        <f t="shared" si="1"/>
        <v>0.77999999998428393</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5181.32</v>
      </c>
      <c r="D166" s="1">
        <f>'PR-RAS'!E170</f>
        <v>8133.02</v>
      </c>
      <c r="E166" s="1">
        <v>0</v>
      </c>
      <c r="F166" s="1">
        <v>0</v>
      </c>
      <c r="G166" s="2">
        <f t="shared" si="0"/>
        <v>3538.8144000000002</v>
      </c>
      <c r="H166" s="2">
        <f t="shared" si="1"/>
        <v>0.34000000000014552</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65351.33</v>
      </c>
      <c r="D168" s="1">
        <f>'PR-RAS'!E172</f>
        <v>52296.3</v>
      </c>
      <c r="E168" s="1">
        <v>0</v>
      </c>
      <c r="F168" s="1">
        <v>0</v>
      </c>
      <c r="G168" s="2">
        <f t="shared" si="0"/>
        <v>28380.636310000002</v>
      </c>
      <c r="H168" s="2">
        <f t="shared" si="1"/>
        <v>0.63000000000465661</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0</v>
      </c>
      <c r="E169" s="1">
        <v>0</v>
      </c>
      <c r="F169" s="1">
        <v>0</v>
      </c>
      <c r="G169" s="2">
        <f t="shared" si="0"/>
        <v>0</v>
      </c>
      <c r="H169" s="2">
        <f t="shared" si="1"/>
        <v>0</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2178.17</v>
      </c>
      <c r="D170" s="1">
        <f>'PR-RAS'!E174</f>
        <v>2580.61</v>
      </c>
      <c r="E170" s="1">
        <v>0</v>
      </c>
      <c r="F170" s="1">
        <v>0</v>
      </c>
      <c r="G170" s="2">
        <f t="shared" si="0"/>
        <v>1240.3569100000002</v>
      </c>
      <c r="H170" s="2">
        <f t="shared" si="1"/>
        <v>0.55999999999994543</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1119.47</v>
      </c>
      <c r="D172" s="1">
        <f>'PR-RAS'!E176</f>
        <v>921.58</v>
      </c>
      <c r="E172" s="1">
        <v>0</v>
      </c>
      <c r="F172" s="1">
        <v>0</v>
      </c>
      <c r="G172" s="2">
        <f t="shared" si="0"/>
        <v>506.60973000000007</v>
      </c>
      <c r="H172" s="2">
        <f t="shared" si="1"/>
        <v>0.88999999999998636</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489594.39</v>
      </c>
      <c r="D173" s="1">
        <f>'PR-RAS'!E177</f>
        <v>724385.87999999989</v>
      </c>
      <c r="E173" s="1">
        <v>0</v>
      </c>
      <c r="F173" s="1">
        <v>0</v>
      </c>
      <c r="G173" s="2">
        <f t="shared" si="0"/>
        <v>333398.97779999994</v>
      </c>
      <c r="H173" s="2">
        <f t="shared" si="1"/>
        <v>0.51000000012572855</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7345.62</v>
      </c>
      <c r="D174" s="1">
        <f>'PR-RAS'!E178</f>
        <v>5851.24</v>
      </c>
      <c r="E174" s="1">
        <v>0</v>
      </c>
      <c r="F174" s="1">
        <v>0</v>
      </c>
      <c r="G174" s="2">
        <f t="shared" si="0"/>
        <v>3295.3212999999996</v>
      </c>
      <c r="H174" s="2">
        <f t="shared" si="1"/>
        <v>0.61999999999989086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135590.10999999999</v>
      </c>
      <c r="D175" s="1">
        <f>'PR-RAS'!E179</f>
        <v>252528.61</v>
      </c>
      <c r="E175" s="1">
        <v>0</v>
      </c>
      <c r="F175" s="1">
        <v>0</v>
      </c>
      <c r="G175" s="2">
        <f t="shared" si="0"/>
        <v>111472.63541999999</v>
      </c>
      <c r="H175" s="2">
        <f t="shared" si="1"/>
        <v>0.5</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30763.22</v>
      </c>
      <c r="D176" s="1">
        <f>'PR-RAS'!E180</f>
        <v>40360.03</v>
      </c>
      <c r="E176" s="1">
        <v>0</v>
      </c>
      <c r="F176" s="1">
        <v>0</v>
      </c>
      <c r="G176" s="2">
        <f t="shared" si="0"/>
        <v>19509.573999999997</v>
      </c>
      <c r="H176" s="2">
        <f t="shared" si="1"/>
        <v>0.25</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210483.58</v>
      </c>
      <c r="D177" s="1">
        <f>'PR-RAS'!E181</f>
        <v>239386.96</v>
      </c>
      <c r="E177" s="1">
        <v>0</v>
      </c>
      <c r="F177" s="1">
        <v>0</v>
      </c>
      <c r="G177" s="2">
        <f t="shared" si="0"/>
        <v>121309.31999999999</v>
      </c>
      <c r="H177" s="2">
        <f t="shared" si="1"/>
        <v>0.46000000002095476</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7969.13</v>
      </c>
      <c r="D178" s="1">
        <f>'PR-RAS'!E182</f>
        <v>13443.47</v>
      </c>
      <c r="E178" s="1">
        <v>0</v>
      </c>
      <c r="F178" s="1">
        <v>0</v>
      </c>
      <c r="G178" s="2">
        <f t="shared" si="0"/>
        <v>6169.5243899999996</v>
      </c>
      <c r="H178" s="2">
        <f t="shared" si="1"/>
        <v>0.5999999999994543</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12836.84</v>
      </c>
      <c r="D179" s="1">
        <f>'PR-RAS'!E183</f>
        <v>26533.1</v>
      </c>
      <c r="E179" s="1">
        <v>0</v>
      </c>
      <c r="F179" s="1">
        <v>0</v>
      </c>
      <c r="G179" s="2">
        <f t="shared" si="0"/>
        <v>11730.741119999999</v>
      </c>
      <c r="H179" s="2">
        <f t="shared" si="1"/>
        <v>0.25999999999839929</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33935.019999999997</v>
      </c>
      <c r="D180" s="1">
        <f>'PR-RAS'!E184</f>
        <v>53493.59</v>
      </c>
      <c r="E180" s="1">
        <v>0</v>
      </c>
      <c r="F180" s="1">
        <v>0</v>
      </c>
      <c r="G180" s="2">
        <f t="shared" si="0"/>
        <v>25225.073799999995</v>
      </c>
      <c r="H180" s="2">
        <f t="shared" si="1"/>
        <v>0.43000000000029104</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9688.2800000000007</v>
      </c>
      <c r="D181" s="1">
        <f>'PR-RAS'!E185</f>
        <v>20440.060000000001</v>
      </c>
      <c r="E181" s="1">
        <v>0</v>
      </c>
      <c r="F181" s="1">
        <v>0</v>
      </c>
      <c r="G181" s="2">
        <f t="shared" si="0"/>
        <v>9102.3119999999999</v>
      </c>
      <c r="H181" s="2">
        <f t="shared" si="1"/>
        <v>0.34000000000196451</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40982.589999999997</v>
      </c>
      <c r="D182" s="1">
        <f>'PR-RAS'!E186</f>
        <v>72348.820000000007</v>
      </c>
      <c r="E182" s="1">
        <v>0</v>
      </c>
      <c r="F182" s="1">
        <v>0</v>
      </c>
      <c r="G182" s="2">
        <f t="shared" si="0"/>
        <v>33608.121630000001</v>
      </c>
      <c r="H182" s="2">
        <f t="shared" si="1"/>
        <v>0.58999999999650754</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57405.26</v>
      </c>
      <c r="D184" s="1">
        <f>'PR-RAS'!E188</f>
        <v>93893.760000000009</v>
      </c>
      <c r="E184" s="1">
        <v>0</v>
      </c>
      <c r="F184" s="1">
        <v>0</v>
      </c>
      <c r="G184" s="2">
        <f t="shared" si="0"/>
        <v>44870.278740000002</v>
      </c>
      <c r="H184" s="2">
        <f t="shared" si="1"/>
        <v>0.49999999999272404</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29057.56</v>
      </c>
      <c r="D185" s="1">
        <f>'PR-RAS'!E189</f>
        <v>27312.57</v>
      </c>
      <c r="E185" s="1">
        <v>0</v>
      </c>
      <c r="F185" s="1">
        <v>0</v>
      </c>
      <c r="G185" s="2">
        <f t="shared" si="0"/>
        <v>15397.6168</v>
      </c>
      <c r="H185" s="2">
        <f t="shared" si="1"/>
        <v>0.86999999999898137</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4342.5200000000004</v>
      </c>
      <c r="D186" s="1">
        <f>'PR-RAS'!E190</f>
        <v>3861.01</v>
      </c>
      <c r="E186" s="1">
        <v>0</v>
      </c>
      <c r="F186" s="1">
        <v>0</v>
      </c>
      <c r="G186" s="2">
        <f t="shared" si="0"/>
        <v>2231.9399000000003</v>
      </c>
      <c r="H186" s="2">
        <f t="shared" si="1"/>
        <v>0.48999999999978172</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9010.98</v>
      </c>
      <c r="D187" s="1">
        <f>'PR-RAS'!E191</f>
        <v>9672.93</v>
      </c>
      <c r="E187" s="1">
        <v>0</v>
      </c>
      <c r="F187" s="1">
        <v>0</v>
      </c>
      <c r="G187" s="2">
        <f t="shared" si="0"/>
        <v>5274.3722399999997</v>
      </c>
      <c r="H187" s="2">
        <f t="shared" si="1"/>
        <v>9.0000000000145519E-2</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1069.08</v>
      </c>
      <c r="D188" s="1">
        <f>'PR-RAS'!E192</f>
        <v>1069.0899999999999</v>
      </c>
      <c r="E188" s="1">
        <v>0</v>
      </c>
      <c r="F188" s="1">
        <v>0</v>
      </c>
      <c r="G188" s="2">
        <f t="shared" si="0"/>
        <v>599.75761999999997</v>
      </c>
      <c r="H188" s="2">
        <f t="shared" si="1"/>
        <v>0.16999999999984539</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13925.12</v>
      </c>
      <c r="D191" s="1">
        <f>'PR-RAS'!E195</f>
        <v>51978.16</v>
      </c>
      <c r="E191" s="1">
        <v>0</v>
      </c>
      <c r="F191" s="1">
        <v>0</v>
      </c>
      <c r="G191" s="2">
        <f t="shared" si="0"/>
        <v>22397.473600000001</v>
      </c>
      <c r="H191" s="2">
        <f t="shared" si="1"/>
        <v>0.28000000000429281</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33388.979999999996</v>
      </c>
      <c r="D192" s="1">
        <f>'PR-RAS'!E196</f>
        <v>30570.16</v>
      </c>
      <c r="E192" s="1">
        <v>0</v>
      </c>
      <c r="F192" s="1">
        <v>0</v>
      </c>
      <c r="G192" s="2">
        <f t="shared" si="0"/>
        <v>18055.096299999997</v>
      </c>
      <c r="H192" s="2">
        <f t="shared" si="1"/>
        <v>0.18000000000392902</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19660.419999999998</v>
      </c>
      <c r="D198" s="1">
        <f>'PR-RAS'!E202</f>
        <v>15443.32</v>
      </c>
      <c r="E198" s="1">
        <v>0</v>
      </c>
      <c r="F198" s="1">
        <v>0</v>
      </c>
      <c r="G198" s="2">
        <f t="shared" si="0"/>
        <v>9957.7708199999997</v>
      </c>
      <c r="H198" s="2">
        <f t="shared" si="1"/>
        <v>0.73999999999796273</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19660.419999999998</v>
      </c>
      <c r="D201" s="1">
        <f>'PR-RAS'!E205</f>
        <v>15443.32</v>
      </c>
      <c r="E201" s="1">
        <v>0</v>
      </c>
      <c r="F201" s="1">
        <v>0</v>
      </c>
      <c r="G201" s="2">
        <f t="shared" si="0"/>
        <v>10109.412</v>
      </c>
      <c r="H201" s="2">
        <f t="shared" si="1"/>
        <v>0.73999999999796273</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13728.560000000001</v>
      </c>
      <c r="D206" s="1">
        <f>'PR-RAS'!E210</f>
        <v>15126.84</v>
      </c>
      <c r="E206" s="1">
        <v>0</v>
      </c>
      <c r="F206" s="1">
        <v>0</v>
      </c>
      <c r="G206" s="2">
        <f t="shared" si="0"/>
        <v>9016.3592000000008</v>
      </c>
      <c r="H206" s="2">
        <f t="shared" si="1"/>
        <v>0.59999999999854481</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2778.96</v>
      </c>
      <c r="D207" s="1">
        <f>'PR-RAS'!E211</f>
        <v>4673.7700000000004</v>
      </c>
      <c r="E207" s="1">
        <v>0</v>
      </c>
      <c r="F207" s="1">
        <v>0</v>
      </c>
      <c r="G207" s="2">
        <f t="shared" si="0"/>
        <v>2498.0589999999997</v>
      </c>
      <c r="H207" s="2">
        <f t="shared" si="1"/>
        <v>0.26999999999952706</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2.0699999999999998</v>
      </c>
      <c r="E209" s="1">
        <v>0</v>
      </c>
      <c r="F209" s="1">
        <v>0</v>
      </c>
      <c r="G209" s="2">
        <f t="shared" si="0"/>
        <v>0.86111999999999989</v>
      </c>
      <c r="H209" s="2">
        <f t="shared" si="1"/>
        <v>6.999999999999984E-2</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10949.6</v>
      </c>
      <c r="D210" s="1">
        <f>'PR-RAS'!E214</f>
        <v>10451</v>
      </c>
      <c r="E210" s="1">
        <v>0</v>
      </c>
      <c r="F210" s="1">
        <v>0</v>
      </c>
      <c r="G210" s="2">
        <f t="shared" si="0"/>
        <v>6656.9843999999994</v>
      </c>
      <c r="H210" s="2">
        <f t="shared" si="1"/>
        <v>0.3999999999996362</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170461.07</v>
      </c>
      <c r="D211" s="1">
        <f>'PR-RAS'!E215</f>
        <v>327268.42</v>
      </c>
      <c r="E211" s="1">
        <v>0</v>
      </c>
      <c r="F211" s="1">
        <v>0</v>
      </c>
      <c r="G211" s="2">
        <f t="shared" si="0"/>
        <v>173249.56109999996</v>
      </c>
      <c r="H211" s="2">
        <f t="shared" si="1"/>
        <v>0.48999999999068677</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16590.349999999999</v>
      </c>
      <c r="D212" s="1">
        <f>'PR-RAS'!E216</f>
        <v>48979.77</v>
      </c>
      <c r="E212" s="1">
        <v>0</v>
      </c>
      <c r="F212" s="1">
        <v>0</v>
      </c>
      <c r="G212" s="2">
        <f t="shared" si="0"/>
        <v>24170.026789999996</v>
      </c>
      <c r="H212" s="2">
        <f t="shared" si="1"/>
        <v>0.58000000000174623</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16590.349999999999</v>
      </c>
      <c r="D214" s="1">
        <f>'PR-RAS'!E218</f>
        <v>48979.77</v>
      </c>
      <c r="E214" s="1">
        <v>0</v>
      </c>
      <c r="F214" s="1">
        <v>0</v>
      </c>
      <c r="G214" s="2">
        <f t="shared" si="0"/>
        <v>24399.126569999997</v>
      </c>
      <c r="H214" s="2">
        <f t="shared" si="1"/>
        <v>0.58000000000174623</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119541.44</v>
      </c>
      <c r="D215" s="1">
        <f>'PR-RAS'!E219</f>
        <v>211312.3</v>
      </c>
      <c r="E215" s="1">
        <v>0</v>
      </c>
      <c r="F215" s="1">
        <v>0</v>
      </c>
      <c r="G215" s="2">
        <f t="shared" si="0"/>
        <v>116023.53256000001</v>
      </c>
      <c r="H215" s="2">
        <f t="shared" si="1"/>
        <v>0.73999999999068677</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119541.44</v>
      </c>
      <c r="D218" s="1">
        <f>'PR-RAS'!E222</f>
        <v>211312.3</v>
      </c>
      <c r="E218" s="1">
        <v>0</v>
      </c>
      <c r="F218" s="1">
        <v>0</v>
      </c>
      <c r="G218" s="2">
        <f t="shared" si="0"/>
        <v>117650.03068000001</v>
      </c>
      <c r="H218" s="2">
        <f t="shared" si="1"/>
        <v>0.73999999999068677</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34329.279999999999</v>
      </c>
      <c r="D219" s="1">
        <f>'PR-RAS'!E223</f>
        <v>66976.350000000006</v>
      </c>
      <c r="E219" s="1">
        <v>0</v>
      </c>
      <c r="F219" s="1">
        <v>0</v>
      </c>
      <c r="G219" s="2">
        <f t="shared" si="0"/>
        <v>36685.471640000003</v>
      </c>
      <c r="H219" s="2">
        <f t="shared" si="1"/>
        <v>0.63000000000465661</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246356.97</v>
      </c>
      <c r="D220" s="1">
        <f>'PR-RAS'!E224</f>
        <v>535651.01</v>
      </c>
      <c r="E220" s="1">
        <v>0</v>
      </c>
      <c r="F220" s="1">
        <v>0</v>
      </c>
      <c r="G220" s="2">
        <f t="shared" si="0"/>
        <v>288567.31881000003</v>
      </c>
      <c r="H220" s="2">
        <f t="shared" si="1"/>
        <v>4.0000000008149073E-2</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67906.8</v>
      </c>
      <c r="E227" s="1">
        <v>0</v>
      </c>
      <c r="F227" s="1">
        <v>0</v>
      </c>
      <c r="G227" s="2">
        <f t="shared" si="0"/>
        <v>30693.873600000003</v>
      </c>
      <c r="H227" s="2">
        <f t="shared" si="1"/>
        <v>0.19999999999708962</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67906.8</v>
      </c>
      <c r="E229" s="1">
        <v>0</v>
      </c>
      <c r="F229" s="1">
        <v>0</v>
      </c>
      <c r="G229" s="2">
        <f t="shared" si="0"/>
        <v>30965.500800000002</v>
      </c>
      <c r="H229" s="2">
        <f t="shared" si="1"/>
        <v>0.19999999999708962</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28250.44</v>
      </c>
      <c r="D232" s="1">
        <f>'PR-RAS'!E236</f>
        <v>37836.54</v>
      </c>
      <c r="E232" s="1">
        <v>0</v>
      </c>
      <c r="F232" s="1">
        <v>0</v>
      </c>
      <c r="G232" s="2">
        <f t="shared" si="0"/>
        <v>24006.333120000003</v>
      </c>
      <c r="H232" s="2">
        <f t="shared" si="1"/>
        <v>0.89999999999781721</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28250.44</v>
      </c>
      <c r="D233" s="1">
        <f>'PR-RAS'!E237</f>
        <v>37836.54</v>
      </c>
      <c r="E233" s="1">
        <v>0</v>
      </c>
      <c r="F233" s="1">
        <v>0</v>
      </c>
      <c r="G233" s="2">
        <f t="shared" si="0"/>
        <v>24110.256640000003</v>
      </c>
      <c r="H233" s="2">
        <f t="shared" si="1"/>
        <v>0.89999999999781721</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160183.16</v>
      </c>
      <c r="D236" s="1">
        <f>'PR-RAS'!E240</f>
        <v>305817.31</v>
      </c>
      <c r="E236" s="1">
        <v>0</v>
      </c>
      <c r="F236" s="1">
        <v>0</v>
      </c>
      <c r="G236" s="2">
        <f t="shared" si="0"/>
        <v>181377.1783</v>
      </c>
      <c r="H236" s="2">
        <f t="shared" si="1"/>
        <v>0.47000000000116415</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160183.16</v>
      </c>
      <c r="D237" s="1">
        <f>'PR-RAS'!E241</f>
        <v>200425.56</v>
      </c>
      <c r="E237" s="1">
        <v>0</v>
      </c>
      <c r="F237" s="1">
        <v>0</v>
      </c>
      <c r="G237" s="2">
        <f t="shared" si="0"/>
        <v>132404.09007999999</v>
      </c>
      <c r="H237" s="2">
        <f t="shared" si="1"/>
        <v>0.60000000000582077</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105391.75</v>
      </c>
      <c r="E238" s="1">
        <v>0</v>
      </c>
      <c r="F238" s="1">
        <v>0</v>
      </c>
      <c r="G238" s="2">
        <f t="shared" si="0"/>
        <v>49955.6895</v>
      </c>
      <c r="H238" s="2">
        <f t="shared" si="1"/>
        <v>0.25</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22329.22</v>
      </c>
      <c r="D240" s="1">
        <f>'PR-RAS'!E244</f>
        <v>54849.33</v>
      </c>
      <c r="E240" s="1">
        <v>0</v>
      </c>
      <c r="F240" s="1">
        <v>0</v>
      </c>
      <c r="G240" s="2">
        <f t="shared" si="0"/>
        <v>31554.66332</v>
      </c>
      <c r="H240" s="2">
        <f t="shared" si="1"/>
        <v>0.55000000000291038</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22329.22</v>
      </c>
      <c r="D241" s="1">
        <f>'PR-RAS'!E245</f>
        <v>54849.33</v>
      </c>
      <c r="E241" s="1">
        <v>0</v>
      </c>
      <c r="F241" s="1">
        <v>0</v>
      </c>
      <c r="G241" s="2">
        <f t="shared" si="0"/>
        <v>31686.691200000001</v>
      </c>
      <c r="H241" s="2">
        <f t="shared" si="1"/>
        <v>0.55000000000291038</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35594.15</v>
      </c>
      <c r="D243" s="1">
        <f>'PR-RAS'!E247</f>
        <v>69241.03</v>
      </c>
      <c r="E243" s="1">
        <v>0</v>
      </c>
      <c r="F243" s="1">
        <v>0</v>
      </c>
      <c r="G243" s="2">
        <f t="shared" si="0"/>
        <v>42126.442819999997</v>
      </c>
      <c r="H243" s="2">
        <f t="shared" si="1"/>
        <v>0.18000000000029104</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35594.15</v>
      </c>
      <c r="D246" s="1">
        <f>'PR-RAS'!E250</f>
        <v>69241.03</v>
      </c>
      <c r="E246" s="1">
        <v>0</v>
      </c>
      <c r="F246" s="1">
        <v>0</v>
      </c>
      <c r="G246" s="2">
        <f t="shared" si="0"/>
        <v>42648.671449999994</v>
      </c>
      <c r="H246" s="2">
        <f t="shared" si="1"/>
        <v>0.18000000000029104</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113189.69</v>
      </c>
      <c r="D248" s="1">
        <f>'PR-RAS'!E252</f>
        <v>184520.26</v>
      </c>
      <c r="E248" s="1">
        <v>0</v>
      </c>
      <c r="F248" s="1">
        <v>0</v>
      </c>
      <c r="G248" s="2">
        <f t="shared" si="0"/>
        <v>119110.86187000001</v>
      </c>
      <c r="H248" s="2">
        <f t="shared" si="1"/>
        <v>0.57000000000698492</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113189.69</v>
      </c>
      <c r="D255" s="1">
        <f>'PR-RAS'!E259</f>
        <v>184520.26</v>
      </c>
      <c r="E255" s="1">
        <v>0</v>
      </c>
      <c r="F255" s="1">
        <v>0</v>
      </c>
      <c r="G255" s="2">
        <f t="shared" si="0"/>
        <v>122486.47334000001</v>
      </c>
      <c r="H255" s="2">
        <f t="shared" si="1"/>
        <v>0.57000000000698492</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113189.69</v>
      </c>
      <c r="D256" s="1">
        <f>'PR-RAS'!E260</f>
        <v>184520.26</v>
      </c>
      <c r="E256" s="1">
        <v>0</v>
      </c>
      <c r="F256" s="1">
        <v>0</v>
      </c>
      <c r="G256" s="2">
        <f t="shared" si="0"/>
        <v>122968.70355000001</v>
      </c>
      <c r="H256" s="2">
        <f t="shared" si="1"/>
        <v>0.57000000000698492</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856334.46</v>
      </c>
      <c r="D259" s="1">
        <f>'PR-RAS'!E263</f>
        <v>678593.66</v>
      </c>
      <c r="E259" s="1">
        <v>0</v>
      </c>
      <c r="F259" s="1">
        <v>0</v>
      </c>
      <c r="G259" s="2">
        <f t="shared" si="0"/>
        <v>571088.61924000003</v>
      </c>
      <c r="H259" s="2">
        <f t="shared" si="1"/>
        <v>0.79999999993015081</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480662.55</v>
      </c>
      <c r="D260" s="1">
        <f>'PR-RAS'!E264</f>
        <v>565577.89</v>
      </c>
      <c r="E260" s="1">
        <v>0</v>
      </c>
      <c r="F260" s="1">
        <v>0</v>
      </c>
      <c r="G260" s="2">
        <f t="shared" si="0"/>
        <v>417460.94747000001</v>
      </c>
      <c r="H260" s="2">
        <f t="shared" si="1"/>
        <v>0.55999999999767169</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477278.12</v>
      </c>
      <c r="D261" s="1">
        <f>'PR-RAS'!E265</f>
        <v>558127.89</v>
      </c>
      <c r="E261" s="1">
        <v>0</v>
      </c>
      <c r="F261" s="1">
        <v>0</v>
      </c>
      <c r="G261" s="2">
        <f t="shared" si="0"/>
        <v>414318.81400000001</v>
      </c>
      <c r="H261" s="2">
        <f t="shared" si="1"/>
        <v>0.22999999998137355</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3384.43</v>
      </c>
      <c r="D262" s="1">
        <f>'PR-RAS'!E266</f>
        <v>7450</v>
      </c>
      <c r="E262" s="1">
        <v>0</v>
      </c>
      <c r="F262" s="1">
        <v>0</v>
      </c>
      <c r="G262" s="2">
        <f t="shared" si="0"/>
        <v>4772.2362300000004</v>
      </c>
      <c r="H262" s="2">
        <f t="shared" si="1"/>
        <v>0.42999999999983629</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370296.64</v>
      </c>
      <c r="D264" s="1">
        <f>'PR-RAS'!E268</f>
        <v>49765.77</v>
      </c>
      <c r="E264" s="1">
        <v>0</v>
      </c>
      <c r="F264" s="1">
        <v>0</v>
      </c>
      <c r="G264" s="2">
        <f t="shared" si="0"/>
        <v>123564.81134</v>
      </c>
      <c r="H264" s="2">
        <f t="shared" si="1"/>
        <v>0.58999999998923158</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370296.64</v>
      </c>
      <c r="D265" s="1">
        <f>'PR-RAS'!E269</f>
        <v>49765.77</v>
      </c>
      <c r="E265" s="1">
        <v>0</v>
      </c>
      <c r="F265" s="1">
        <v>0</v>
      </c>
      <c r="G265" s="2">
        <f t="shared" ref="G265:G521" si="8">(B265/1000)*(C265*1+D265*2)</f>
        <v>124034.63952</v>
      </c>
      <c r="H265" s="2">
        <f t="shared" ref="H265:H521" si="9">ABS(C265-ROUND(C265,0))+ABS(D265-ROUND(D265,0))</f>
        <v>0.58999999998923158</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5375.27</v>
      </c>
      <c r="D275" s="1">
        <f>'PR-RAS'!E279</f>
        <v>63250</v>
      </c>
      <c r="E275" s="1">
        <v>0</v>
      </c>
      <c r="F275" s="1">
        <v>0</v>
      </c>
      <c r="G275" s="2">
        <f t="shared" si="8"/>
        <v>36133.823980000001</v>
      </c>
      <c r="H275" s="2">
        <f t="shared" si="9"/>
        <v>0.27000000000043656</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5375.27</v>
      </c>
      <c r="D276" s="1">
        <f>'PR-RAS'!E280</f>
        <v>63250</v>
      </c>
      <c r="E276" s="1">
        <v>0</v>
      </c>
      <c r="F276" s="1">
        <v>0</v>
      </c>
      <c r="G276" s="2">
        <f t="shared" si="8"/>
        <v>36265.699249999998</v>
      </c>
      <c r="H276" s="2">
        <f t="shared" si="9"/>
        <v>0.27000000000043656</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2274449.8499999996</v>
      </c>
      <c r="D285" s="1">
        <f>'PR-RAS'!E289</f>
        <v>2951214.59</v>
      </c>
      <c r="E285" s="1">
        <v>0</v>
      </c>
      <c r="F285" s="1">
        <v>0</v>
      </c>
      <c r="G285" s="2">
        <f t="shared" si="8"/>
        <v>2322233.6445199996</v>
      </c>
      <c r="H285" s="2">
        <f t="shared" si="9"/>
        <v>0.56000000052154064</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839764.99000000069</v>
      </c>
      <c r="D286" s="1">
        <f>'PR-RAS'!E290</f>
        <v>1388529.5300000003</v>
      </c>
      <c r="E286" s="1">
        <v>0</v>
      </c>
      <c r="F286" s="1">
        <v>0</v>
      </c>
      <c r="G286" s="2">
        <f t="shared" si="8"/>
        <v>1030794.8542500002</v>
      </c>
      <c r="H286" s="2">
        <f t="shared" si="9"/>
        <v>0.47999999905005097</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1066946.75</v>
      </c>
      <c r="D288" s="1">
        <f>'PR-RAS'!E292</f>
        <v>1966450.48</v>
      </c>
      <c r="E288" s="1">
        <v>0</v>
      </c>
      <c r="F288" s="1">
        <v>0</v>
      </c>
      <c r="G288" s="2">
        <f t="shared" si="8"/>
        <v>1434956.2927699999</v>
      </c>
      <c r="H288" s="2">
        <f t="shared" si="9"/>
        <v>0.72999999998137355</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203222.07</v>
      </c>
      <c r="D290" s="1">
        <f>'PR-RAS'!E294</f>
        <v>180070.64</v>
      </c>
      <c r="E290" s="1">
        <v>0</v>
      </c>
      <c r="F290" s="1">
        <v>0</v>
      </c>
      <c r="G290" s="2">
        <f t="shared" si="8"/>
        <v>162812.00815000001</v>
      </c>
      <c r="H290" s="2">
        <f t="shared" si="9"/>
        <v>0.42999999999301508</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822.24</v>
      </c>
      <c r="E291" s="1">
        <v>0</v>
      </c>
      <c r="F291" s="1">
        <v>0</v>
      </c>
      <c r="G291" s="2">
        <f t="shared" si="8"/>
        <v>476.89919999999995</v>
      </c>
      <c r="H291" s="2">
        <f t="shared" si="9"/>
        <v>0.24000000000000909</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35302.22</v>
      </c>
      <c r="D293" s="1">
        <f>'PR-RAS'!E298</f>
        <v>34621.340000000004</v>
      </c>
      <c r="E293" s="1">
        <v>0</v>
      </c>
      <c r="F293" s="1">
        <v>0</v>
      </c>
      <c r="G293" s="2">
        <f t="shared" si="8"/>
        <v>30527.110800000002</v>
      </c>
      <c r="H293" s="2">
        <f t="shared" si="9"/>
        <v>0.56000000000494765</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32393.43</v>
      </c>
      <c r="D294" s="1">
        <f>'PR-RAS'!E299</f>
        <v>5195.8500000000004</v>
      </c>
      <c r="E294" s="1">
        <v>0</v>
      </c>
      <c r="F294" s="1">
        <v>0</v>
      </c>
      <c r="G294" s="2">
        <f t="shared" si="8"/>
        <v>12536.043090000001</v>
      </c>
      <c r="H294" s="2">
        <f t="shared" si="9"/>
        <v>0.57999999999992724</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32393.43</v>
      </c>
      <c r="D295" s="1">
        <f>'PR-RAS'!E300</f>
        <v>5195.8500000000004</v>
      </c>
      <c r="E295" s="1">
        <v>0</v>
      </c>
      <c r="F295" s="1">
        <v>0</v>
      </c>
      <c r="G295" s="2">
        <f t="shared" si="8"/>
        <v>12578.828220000001</v>
      </c>
      <c r="H295" s="2">
        <f t="shared" si="9"/>
        <v>0.57999999999992724</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32393.43</v>
      </c>
      <c r="D296" s="1">
        <f>'PR-RAS'!E301</f>
        <v>5195.8500000000004</v>
      </c>
      <c r="E296" s="1">
        <v>0</v>
      </c>
      <c r="F296" s="1">
        <v>0</v>
      </c>
      <c r="G296" s="2">
        <f t="shared" si="8"/>
        <v>12621.613350000001</v>
      </c>
      <c r="H296" s="2">
        <f t="shared" si="9"/>
        <v>0.57999999999992724</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2908.79</v>
      </c>
      <c r="D306" s="1">
        <f>'PR-RAS'!E311</f>
        <v>29425.49</v>
      </c>
      <c r="E306" s="1">
        <v>0</v>
      </c>
      <c r="F306" s="1">
        <v>0</v>
      </c>
      <c r="G306" s="2">
        <f t="shared" si="8"/>
        <v>18836.72985</v>
      </c>
      <c r="H306" s="2">
        <f t="shared" si="9"/>
        <v>0.70000000000163709</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2578.31</v>
      </c>
      <c r="D307" s="1">
        <f>'PR-RAS'!E312</f>
        <v>29425.49</v>
      </c>
      <c r="E307" s="1">
        <v>0</v>
      </c>
      <c r="F307" s="1">
        <v>0</v>
      </c>
      <c r="G307" s="2">
        <f t="shared" si="8"/>
        <v>18797.36274</v>
      </c>
      <c r="H307" s="2">
        <f t="shared" si="9"/>
        <v>0.80000000000154614</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2578.31</v>
      </c>
      <c r="D308" s="1">
        <f>'PR-RAS'!E313</f>
        <v>29425.49</v>
      </c>
      <c r="E308" s="1">
        <v>0</v>
      </c>
      <c r="F308" s="1">
        <v>0</v>
      </c>
      <c r="G308" s="2">
        <f t="shared" si="8"/>
        <v>18858.792030000001</v>
      </c>
      <c r="H308" s="2">
        <f t="shared" si="9"/>
        <v>0.80000000000154614</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330.48</v>
      </c>
      <c r="D321" s="1">
        <f>'PR-RAS'!E326</f>
        <v>0</v>
      </c>
      <c r="E321" s="1">
        <v>0</v>
      </c>
      <c r="F321" s="1">
        <v>0</v>
      </c>
      <c r="G321" s="2">
        <f t="shared" si="8"/>
        <v>105.75360000000001</v>
      </c>
      <c r="H321" s="2">
        <f t="shared" si="9"/>
        <v>0.48000000000001819</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330.48</v>
      </c>
      <c r="D322" s="1">
        <f>'PR-RAS'!E327</f>
        <v>0</v>
      </c>
      <c r="E322" s="1">
        <v>0</v>
      </c>
      <c r="F322" s="1">
        <v>0</v>
      </c>
      <c r="G322" s="2">
        <f t="shared" si="8"/>
        <v>106.08408000000001</v>
      </c>
      <c r="H322" s="2">
        <f t="shared" si="9"/>
        <v>0.48000000000001819</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342589.89</v>
      </c>
      <c r="D345" s="1">
        <f>'PR-RAS'!E350</f>
        <v>848401.18</v>
      </c>
      <c r="E345" s="1">
        <v>0</v>
      </c>
      <c r="F345" s="1">
        <v>0</v>
      </c>
      <c r="G345" s="2">
        <f t="shared" si="8"/>
        <v>701550.93399999989</v>
      </c>
      <c r="H345" s="2">
        <f t="shared" si="9"/>
        <v>0.2900000000372529</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17253.97</v>
      </c>
      <c r="D346" s="1">
        <f>'PR-RAS'!E351</f>
        <v>21506</v>
      </c>
      <c r="E346" s="1">
        <v>0</v>
      </c>
      <c r="F346" s="1">
        <v>0</v>
      </c>
      <c r="G346" s="2">
        <f t="shared" si="8"/>
        <v>20791.75965</v>
      </c>
      <c r="H346" s="2">
        <f t="shared" si="9"/>
        <v>2.9999999998835847E-2</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17253.97</v>
      </c>
      <c r="D347" s="1">
        <f>'PR-RAS'!E352</f>
        <v>21506</v>
      </c>
      <c r="E347" s="1">
        <v>0</v>
      </c>
      <c r="F347" s="1">
        <v>0</v>
      </c>
      <c r="G347" s="2">
        <f t="shared" si="8"/>
        <v>20852.02562</v>
      </c>
      <c r="H347" s="2">
        <f t="shared" si="9"/>
        <v>2.9999999998835847E-2</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17253.97</v>
      </c>
      <c r="D348" s="1">
        <f>'PR-RAS'!E353</f>
        <v>21506</v>
      </c>
      <c r="E348" s="1">
        <v>0</v>
      </c>
      <c r="F348" s="1">
        <v>0</v>
      </c>
      <c r="G348" s="2">
        <f t="shared" si="8"/>
        <v>20912.291590000001</v>
      </c>
      <c r="H348" s="2">
        <f t="shared" si="9"/>
        <v>2.9999999998835847E-2</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315042.02</v>
      </c>
      <c r="D358" s="1">
        <f>'PR-RAS'!E363</f>
        <v>686816.81</v>
      </c>
      <c r="E358" s="1">
        <v>0</v>
      </c>
      <c r="F358" s="1">
        <v>0</v>
      </c>
      <c r="G358" s="2">
        <f t="shared" si="8"/>
        <v>602857.20348000003</v>
      </c>
      <c r="H358" s="2">
        <f t="shared" si="9"/>
        <v>0.2099999999627471</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216552.31</v>
      </c>
      <c r="D359" s="1">
        <f>'PR-RAS'!E364</f>
        <v>501232.1</v>
      </c>
      <c r="E359" s="1">
        <v>0</v>
      </c>
      <c r="F359" s="1">
        <v>0</v>
      </c>
      <c r="G359" s="2">
        <f t="shared" si="8"/>
        <v>436407.91057999997</v>
      </c>
      <c r="H359" s="2">
        <f t="shared" si="9"/>
        <v>0.40999999997438863</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5760.93</v>
      </c>
      <c r="D360" s="1">
        <f>'PR-RAS'!E365</f>
        <v>0</v>
      </c>
      <c r="E360" s="1">
        <v>0</v>
      </c>
      <c r="F360" s="1">
        <v>0</v>
      </c>
      <c r="G360" s="2">
        <f t="shared" si="8"/>
        <v>2068.1738700000001</v>
      </c>
      <c r="H360" s="2">
        <f t="shared" si="9"/>
        <v>6.9999999999708962E-2</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11202.78</v>
      </c>
      <c r="E361" s="1">
        <v>0</v>
      </c>
      <c r="F361" s="1">
        <v>0</v>
      </c>
      <c r="G361" s="2">
        <f t="shared" si="8"/>
        <v>8066.0016000000005</v>
      </c>
      <c r="H361" s="2">
        <f t="shared" si="9"/>
        <v>0.21999999999934516</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82278.080000000002</v>
      </c>
      <c r="D362" s="1">
        <f>'PR-RAS'!E367</f>
        <v>178942.18</v>
      </c>
      <c r="E362" s="1">
        <v>0</v>
      </c>
      <c r="F362" s="1">
        <v>0</v>
      </c>
      <c r="G362" s="2">
        <f t="shared" si="8"/>
        <v>158898.64084000001</v>
      </c>
      <c r="H362" s="2">
        <f t="shared" si="9"/>
        <v>0.25999999999476131</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128513.3</v>
      </c>
      <c r="D363" s="1">
        <f>'PR-RAS'!E368</f>
        <v>311087.14</v>
      </c>
      <c r="E363" s="1">
        <v>0</v>
      </c>
      <c r="F363" s="1">
        <v>0</v>
      </c>
      <c r="G363" s="2">
        <f t="shared" si="8"/>
        <v>271748.90396000003</v>
      </c>
      <c r="H363" s="2">
        <f t="shared" si="9"/>
        <v>0.44000000001688022</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16133.54</v>
      </c>
      <c r="D364" s="1">
        <f>'PR-RAS'!E369</f>
        <v>101454.9</v>
      </c>
      <c r="E364" s="1">
        <v>0</v>
      </c>
      <c r="F364" s="1">
        <v>0</v>
      </c>
      <c r="G364" s="2">
        <f t="shared" si="8"/>
        <v>79512.73242</v>
      </c>
      <c r="H364" s="2">
        <f t="shared" si="9"/>
        <v>0.56000000000494765</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4300.01</v>
      </c>
      <c r="E365" s="1">
        <v>0</v>
      </c>
      <c r="F365" s="1">
        <v>0</v>
      </c>
      <c r="G365" s="2">
        <f t="shared" si="8"/>
        <v>3130.4072799999999</v>
      </c>
      <c r="H365" s="2">
        <f t="shared" si="9"/>
        <v>1.0000000000218279E-2</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1929.13</v>
      </c>
      <c r="E368" s="1">
        <v>0</v>
      </c>
      <c r="F368" s="1">
        <v>0</v>
      </c>
      <c r="G368" s="2">
        <f t="shared" si="8"/>
        <v>1415.9814200000001</v>
      </c>
      <c r="H368" s="2">
        <f t="shared" si="9"/>
        <v>0.13000000000010914</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28155</v>
      </c>
      <c r="E369" s="1">
        <v>0</v>
      </c>
      <c r="F369" s="1">
        <v>0</v>
      </c>
      <c r="G369" s="2">
        <f t="shared" si="8"/>
        <v>20722.079999999998</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16133.54</v>
      </c>
      <c r="D371" s="1">
        <f>'PR-RAS'!E376</f>
        <v>67070.759999999995</v>
      </c>
      <c r="E371" s="1">
        <v>0</v>
      </c>
      <c r="F371" s="1">
        <v>0</v>
      </c>
      <c r="G371" s="2">
        <f t="shared" si="8"/>
        <v>55601.772199999999</v>
      </c>
      <c r="H371" s="2">
        <f t="shared" si="9"/>
        <v>0.70000000000436557</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23625</v>
      </c>
      <c r="D373" s="1">
        <f>'PR-RAS'!E378</f>
        <v>0</v>
      </c>
      <c r="E373" s="1">
        <v>0</v>
      </c>
      <c r="F373" s="1">
        <v>0</v>
      </c>
      <c r="G373" s="2">
        <f t="shared" si="8"/>
        <v>8788.5</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23625</v>
      </c>
      <c r="D374" s="1">
        <f>'PR-RAS'!E379</f>
        <v>0</v>
      </c>
      <c r="E374" s="1">
        <v>0</v>
      </c>
      <c r="F374" s="1">
        <v>0</v>
      </c>
      <c r="G374" s="2">
        <f t="shared" si="8"/>
        <v>8812.125</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58731.17</v>
      </c>
      <c r="D386" s="1">
        <f>'PR-RAS'!E391</f>
        <v>84129.81</v>
      </c>
      <c r="E386" s="1">
        <v>0</v>
      </c>
      <c r="F386" s="1">
        <v>0</v>
      </c>
      <c r="G386" s="2">
        <f t="shared" si="8"/>
        <v>87391.45414999999</v>
      </c>
      <c r="H386" s="2">
        <f t="shared" si="9"/>
        <v>0.36000000000058208</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2986.26</v>
      </c>
      <c r="D388" s="1">
        <f>'PR-RAS'!E393</f>
        <v>2855.87</v>
      </c>
      <c r="E388" s="1">
        <v>0</v>
      </c>
      <c r="F388" s="1">
        <v>0</v>
      </c>
      <c r="G388" s="2">
        <f t="shared" si="8"/>
        <v>3366.1260000000002</v>
      </c>
      <c r="H388" s="2">
        <f t="shared" si="9"/>
        <v>0.39000000000032742</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7631.56</v>
      </c>
      <c r="D389" s="1">
        <f>'PR-RAS'!E394</f>
        <v>21844.11</v>
      </c>
      <c r="E389" s="1">
        <v>0</v>
      </c>
      <c r="F389" s="1">
        <v>0</v>
      </c>
      <c r="G389" s="2">
        <f t="shared" si="8"/>
        <v>19912.074639999999</v>
      </c>
      <c r="H389" s="2">
        <f t="shared" si="9"/>
        <v>0.5500000000001819</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48113.35</v>
      </c>
      <c r="D390" s="1">
        <f>'PR-RAS'!E395</f>
        <v>59429.83</v>
      </c>
      <c r="E390" s="1">
        <v>0</v>
      </c>
      <c r="F390" s="1">
        <v>0</v>
      </c>
      <c r="G390" s="2">
        <f t="shared" si="8"/>
        <v>64952.500890000003</v>
      </c>
      <c r="H390" s="2">
        <f t="shared" si="9"/>
        <v>0.51999999999679858</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10293.9</v>
      </c>
      <c r="D397" s="1">
        <f>'PR-RAS'!E402</f>
        <v>140078.37</v>
      </c>
      <c r="E397" s="1">
        <v>0</v>
      </c>
      <c r="F397" s="1">
        <v>0</v>
      </c>
      <c r="G397" s="2">
        <f t="shared" si="8"/>
        <v>115018.45344000001</v>
      </c>
      <c r="H397" s="2">
        <f t="shared" si="9"/>
        <v>0.46999999999570719</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10293.9</v>
      </c>
      <c r="D398" s="1">
        <f>'PR-RAS'!E403</f>
        <v>130216.08</v>
      </c>
      <c r="E398" s="1">
        <v>0</v>
      </c>
      <c r="F398" s="1">
        <v>0</v>
      </c>
      <c r="G398" s="2">
        <f t="shared" si="8"/>
        <v>107478.24582000001</v>
      </c>
      <c r="H398" s="2">
        <f t="shared" si="9"/>
        <v>0.18000000000211003</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9862.2900000000009</v>
      </c>
      <c r="E401" s="1">
        <v>0</v>
      </c>
      <c r="F401" s="1">
        <v>0</v>
      </c>
      <c r="G401" s="2">
        <f t="shared" si="8"/>
        <v>7889.8320000000012</v>
      </c>
      <c r="H401" s="2">
        <f t="shared" si="9"/>
        <v>0.29000000000087311</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307287.67000000004</v>
      </c>
      <c r="D403" s="1">
        <f>'PR-RAS'!E408</f>
        <v>813779.84000000008</v>
      </c>
      <c r="E403" s="1">
        <v>0</v>
      </c>
      <c r="F403" s="1">
        <v>0</v>
      </c>
      <c r="G403" s="2">
        <f t="shared" si="8"/>
        <v>777808.63470000005</v>
      </c>
      <c r="H403" s="2">
        <f t="shared" si="9"/>
        <v>0.48999999987427145</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1422208.4</v>
      </c>
      <c r="D405" s="1">
        <f>'PR-RAS'!E410</f>
        <v>1833051.34</v>
      </c>
      <c r="E405" s="1">
        <v>0</v>
      </c>
      <c r="F405" s="1">
        <v>0</v>
      </c>
      <c r="G405" s="2">
        <f t="shared" si="8"/>
        <v>2055677.6763200001</v>
      </c>
      <c r="H405" s="2">
        <f t="shared" si="9"/>
        <v>0.73999999999068677</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3149517.0600000005</v>
      </c>
      <c r="D407" s="1">
        <f>'PR-RAS'!E412</f>
        <v>4374365.46</v>
      </c>
      <c r="E407" s="1">
        <v>0</v>
      </c>
      <c r="F407" s="1">
        <v>0</v>
      </c>
      <c r="G407" s="2">
        <f t="shared" si="8"/>
        <v>4830688.6798800007</v>
      </c>
      <c r="H407" s="2">
        <f t="shared" si="9"/>
        <v>0.52000000048428774</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2617039.7399999998</v>
      </c>
      <c r="D408" s="1">
        <f>'PR-RAS'!E413</f>
        <v>3799615.77</v>
      </c>
      <c r="E408" s="1">
        <v>0</v>
      </c>
      <c r="F408" s="1">
        <v>0</v>
      </c>
      <c r="G408" s="2">
        <f t="shared" si="8"/>
        <v>4158022.4109599995</v>
      </c>
      <c r="H408" s="2">
        <f t="shared" si="9"/>
        <v>0.49000000022351742</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532477.32000000076</v>
      </c>
      <c r="D409" s="1">
        <f>'PR-RAS'!E414</f>
        <v>574749.68999999994</v>
      </c>
      <c r="E409" s="1">
        <v>0</v>
      </c>
      <c r="F409" s="1">
        <v>0</v>
      </c>
      <c r="G409" s="2">
        <f t="shared" si="8"/>
        <v>686246.49360000028</v>
      </c>
      <c r="H409" s="2">
        <f t="shared" si="9"/>
        <v>0.63000000081956387</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133399.1399999999</v>
      </c>
      <c r="E411" s="1">
        <v>0</v>
      </c>
      <c r="F411" s="1">
        <v>0</v>
      </c>
      <c r="G411" s="2">
        <f t="shared" si="8"/>
        <v>109387.29479999992</v>
      </c>
      <c r="H411" s="2">
        <f t="shared" si="9"/>
        <v>0.13999999989755452</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355261.64999999991</v>
      </c>
      <c r="D412" s="1">
        <f>'PR-RAS'!E417</f>
        <v>0</v>
      </c>
      <c r="E412" s="1">
        <v>0</v>
      </c>
      <c r="F412" s="1">
        <v>0</v>
      </c>
      <c r="G412" s="2">
        <f t="shared" si="8"/>
        <v>146012.53814999995</v>
      </c>
      <c r="H412" s="2">
        <f t="shared" si="9"/>
        <v>0.35000000009313226</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203222.07</v>
      </c>
      <c r="D413" s="1">
        <f>'PR-RAS'!E418</f>
        <v>180070.64</v>
      </c>
      <c r="E413" s="1">
        <v>0</v>
      </c>
      <c r="F413" s="1">
        <v>0</v>
      </c>
      <c r="G413" s="2">
        <f t="shared" si="8"/>
        <v>232105.70020000002</v>
      </c>
      <c r="H413" s="2">
        <f t="shared" si="9"/>
        <v>0.42999999999301508</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153660.12</v>
      </c>
      <c r="D522" s="1">
        <f>'PR-RAS'!E528</f>
        <v>153641.51999999999</v>
      </c>
      <c r="E522" s="1">
        <v>0</v>
      </c>
      <c r="F522" s="1">
        <v>0</v>
      </c>
      <c r="G522" s="2">
        <f t="shared" ref="G522:G809" si="10">(B522/1000)*(C522*1+D522*2)</f>
        <v>240151.38636</v>
      </c>
      <c r="H522" s="2">
        <f t="shared" ref="H522:H809" si="11">ABS(C522-ROUND(C522,0))+ABS(D522-ROUND(D522,0))</f>
        <v>0.60000000000582077</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153660.12</v>
      </c>
      <c r="D587" s="1">
        <f>'PR-RAS'!E593</f>
        <v>153641.51999999999</v>
      </c>
      <c r="E587" s="1">
        <v>0</v>
      </c>
      <c r="F587" s="1">
        <v>0</v>
      </c>
      <c r="G587" s="2">
        <f t="shared" si="10"/>
        <v>270112.69175999996</v>
      </c>
      <c r="H587" s="2">
        <f t="shared" si="11"/>
        <v>0.60000000000582077</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153660.12</v>
      </c>
      <c r="D599" s="1">
        <f>'PR-RAS'!E605</f>
        <v>153641.51999999999</v>
      </c>
      <c r="E599" s="1">
        <v>0</v>
      </c>
      <c r="F599" s="1">
        <v>0</v>
      </c>
      <c r="G599" s="2">
        <f t="shared" si="10"/>
        <v>275644.00967999996</v>
      </c>
      <c r="H599" s="2">
        <f t="shared" si="11"/>
        <v>0.60000000000582077</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153660.12</v>
      </c>
      <c r="D600" s="1">
        <f>'PR-RAS'!E606</f>
        <v>153641.51999999999</v>
      </c>
      <c r="E600" s="1">
        <v>0</v>
      </c>
      <c r="F600" s="1">
        <v>0</v>
      </c>
      <c r="G600" s="2">
        <f t="shared" si="10"/>
        <v>276104.95283999998</v>
      </c>
      <c r="H600" s="2">
        <f t="shared" si="11"/>
        <v>0.60000000000582077</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153660.12</v>
      </c>
      <c r="D630" s="1">
        <f>'PR-RAS'!E636</f>
        <v>153641.51999999999</v>
      </c>
      <c r="E630" s="1">
        <v>0</v>
      </c>
      <c r="F630" s="1">
        <v>0</v>
      </c>
      <c r="G630" s="2">
        <f t="shared" si="10"/>
        <v>289933.24763999996</v>
      </c>
      <c r="H630" s="2">
        <f t="shared" si="11"/>
        <v>0.60000000000582077</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204896.51</v>
      </c>
      <c r="E632" s="1">
        <v>0</v>
      </c>
      <c r="F632" s="1">
        <v>0</v>
      </c>
      <c r="G632" s="2">
        <f t="shared" si="10"/>
        <v>258579.39562000002</v>
      </c>
      <c r="H632" s="2">
        <f t="shared" si="11"/>
        <v>0.48999999999068677</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3149517.0600000005</v>
      </c>
      <c r="D633" s="1">
        <f>'PR-RAS'!E639</f>
        <v>4374365.46</v>
      </c>
      <c r="E633" s="1">
        <v>0</v>
      </c>
      <c r="F633" s="1">
        <v>0</v>
      </c>
      <c r="G633" s="2">
        <f t="shared" si="10"/>
        <v>7519692.7233600002</v>
      </c>
      <c r="H633" s="2">
        <f t="shared" si="11"/>
        <v>0.52000000048428774</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2770699.86</v>
      </c>
      <c r="D634" s="1">
        <f>'PR-RAS'!E640</f>
        <v>3953257.29</v>
      </c>
      <c r="E634" s="1">
        <v>0</v>
      </c>
      <c r="F634" s="1">
        <v>0</v>
      </c>
      <c r="G634" s="2">
        <f t="shared" si="10"/>
        <v>6758676.7405199995</v>
      </c>
      <c r="H634" s="2">
        <f t="shared" si="11"/>
        <v>0.43000000016763806</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378817.20000000065</v>
      </c>
      <c r="D635" s="1">
        <f>'PR-RAS'!E641</f>
        <v>421108.16999999993</v>
      </c>
      <c r="E635" s="1">
        <v>0</v>
      </c>
      <c r="F635" s="1">
        <v>0</v>
      </c>
      <c r="G635" s="2">
        <f t="shared" si="10"/>
        <v>774135.26436000038</v>
      </c>
      <c r="H635" s="2">
        <f t="shared" si="11"/>
        <v>0.37000000057742</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355261.64999999991</v>
      </c>
      <c r="D638" s="1">
        <f>'PR-RAS'!E644</f>
        <v>71497.370000000112</v>
      </c>
      <c r="E638" s="1">
        <v>0</v>
      </c>
      <c r="F638" s="1">
        <v>0</v>
      </c>
      <c r="G638" s="2">
        <f t="shared" si="10"/>
        <v>317389.32043000008</v>
      </c>
      <c r="H638" s="2">
        <f t="shared" si="11"/>
        <v>0.72000000020489097</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23555.550000000745</v>
      </c>
      <c r="D639" s="1">
        <f>'PR-RAS'!E645</f>
        <v>349610.79999999981</v>
      </c>
      <c r="E639" s="1">
        <v>0</v>
      </c>
      <c r="F639" s="1">
        <v>0</v>
      </c>
      <c r="G639" s="2">
        <f t="shared" si="10"/>
        <v>461131.82170000026</v>
      </c>
      <c r="H639" s="2">
        <f t="shared" si="11"/>
        <v>0.64999999944120646</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28702.44</v>
      </c>
      <c r="D641" s="1">
        <f>'PR-RAS'!E647</f>
        <v>35806.22</v>
      </c>
      <c r="E641" s="1">
        <v>0</v>
      </c>
      <c r="F641" s="1">
        <v>0</v>
      </c>
      <c r="G641" s="2">
        <f t="shared" si="10"/>
        <v>64201.523200000003</v>
      </c>
      <c r="H641" s="2">
        <f t="shared" si="11"/>
        <v>0.65999999999985448</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185451.22</v>
      </c>
      <c r="D642" s="1">
        <f>'PR-RAS'!E649</f>
        <v>110986.92</v>
      </c>
      <c r="E642" s="1">
        <v>0</v>
      </c>
      <c r="F642" s="1">
        <v>0</v>
      </c>
      <c r="G642" s="2">
        <f t="shared" si="10"/>
        <v>261159.46346</v>
      </c>
      <c r="H642" s="2">
        <f t="shared" si="11"/>
        <v>0.30000000000291038</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3399504.84</v>
      </c>
      <c r="D643" s="1">
        <f>'PR-RAS'!E650</f>
        <v>4660952.55</v>
      </c>
      <c r="E643" s="1">
        <v>0</v>
      </c>
      <c r="F643" s="1">
        <v>0</v>
      </c>
      <c r="G643" s="2">
        <f t="shared" si="10"/>
        <v>8167145.1814799998</v>
      </c>
      <c r="H643" s="2">
        <f t="shared" si="11"/>
        <v>0.61000000033527613</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3351214.33</v>
      </c>
      <c r="D644" s="1">
        <f>'PR-RAS'!E651</f>
        <v>4355044.91</v>
      </c>
      <c r="E644" s="1">
        <v>0</v>
      </c>
      <c r="F644" s="1">
        <v>0</v>
      </c>
      <c r="G644" s="2">
        <f t="shared" si="10"/>
        <v>7755418.5684500001</v>
      </c>
      <c r="H644" s="2">
        <f t="shared" si="11"/>
        <v>0.41999999992549419</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233741.72999999998</v>
      </c>
      <c r="D645" s="1">
        <f>'PR-RAS'!E652</f>
        <v>416894.55999999959</v>
      </c>
      <c r="E645" s="1">
        <v>0</v>
      </c>
      <c r="F645" s="1">
        <v>0</v>
      </c>
      <c r="G645" s="2">
        <f t="shared" si="10"/>
        <v>687489.86739999952</v>
      </c>
      <c r="H645" s="2">
        <f t="shared" si="11"/>
        <v>0.71000000042840838</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22</v>
      </c>
      <c r="D646" s="1">
        <f>'PR-RAS'!E653</f>
        <v>22</v>
      </c>
      <c r="E646" s="1">
        <v>0</v>
      </c>
      <c r="F646" s="1">
        <v>0</v>
      </c>
      <c r="G646" s="2">
        <f t="shared" si="10"/>
        <v>42.57</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22</v>
      </c>
      <c r="D648" s="1">
        <f>'PR-RAS'!E655</f>
        <v>22</v>
      </c>
      <c r="E648" s="1">
        <v>0</v>
      </c>
      <c r="F648" s="1">
        <v>0</v>
      </c>
      <c r="G648" s="2">
        <f t="shared" si="10"/>
        <v>42.701999999999998</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4736.66</v>
      </c>
      <c r="D651" s="1">
        <f>'PR-RAS'!E658</f>
        <v>7606.58</v>
      </c>
      <c r="E651" s="1">
        <v>0</v>
      </c>
      <c r="F651" s="1">
        <v>0</v>
      </c>
      <c r="G651" s="2">
        <f t="shared" si="10"/>
        <v>12967.383</v>
      </c>
      <c r="H651" s="2">
        <f t="shared" si="11"/>
        <v>0.76000000000021828</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745.96</v>
      </c>
      <c r="D653" s="1">
        <f>'PR-RAS'!E660</f>
        <v>0</v>
      </c>
      <c r="E653" s="1">
        <v>0</v>
      </c>
      <c r="F653" s="1">
        <v>0</v>
      </c>
      <c r="G653" s="2">
        <f t="shared" si="10"/>
        <v>486.36592000000002</v>
      </c>
      <c r="H653" s="2">
        <f t="shared" si="11"/>
        <v>3.999999999996362E-2</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282206.90000000002</v>
      </c>
      <c r="D654" s="1">
        <f>'PR-RAS'!E661</f>
        <v>499224.11</v>
      </c>
      <c r="E654" s="1">
        <v>0</v>
      </c>
      <c r="F654" s="1">
        <v>0</v>
      </c>
      <c r="G654" s="2">
        <f t="shared" si="10"/>
        <v>836267.79336000013</v>
      </c>
      <c r="H654" s="2">
        <f t="shared" si="11"/>
        <v>0.2099999999627471</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32921</v>
      </c>
      <c r="E655" s="1">
        <v>0</v>
      </c>
      <c r="F655" s="1">
        <v>0</v>
      </c>
      <c r="G655" s="2">
        <f t="shared" si="10"/>
        <v>43060.668000000005</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6636.14</v>
      </c>
      <c r="E659" s="1">
        <v>0</v>
      </c>
      <c r="F659" s="1">
        <v>0</v>
      </c>
      <c r="G659" s="2">
        <f t="shared" si="10"/>
        <v>8733.1602400000011</v>
      </c>
      <c r="H659" s="2">
        <f t="shared" si="11"/>
        <v>0.14000000000032742</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18581.2</v>
      </c>
      <c r="E661" s="1">
        <v>0</v>
      </c>
      <c r="F661" s="1">
        <v>0</v>
      </c>
      <c r="G661" s="2">
        <f t="shared" si="10"/>
        <v>24527.184000000001</v>
      </c>
      <c r="H661" s="2">
        <f t="shared" si="11"/>
        <v>0.2000000000007276</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22191.759999999998</v>
      </c>
      <c r="D662" s="1">
        <f>'PR-RAS'!E669</f>
        <v>40396.379999999997</v>
      </c>
      <c r="E662" s="1">
        <v>0</v>
      </c>
      <c r="F662" s="1">
        <v>0</v>
      </c>
      <c r="G662" s="2">
        <f t="shared" si="10"/>
        <v>68072.767720000003</v>
      </c>
      <c r="H662" s="2">
        <f t="shared" si="11"/>
        <v>0.61999999999898137</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124631.56</v>
      </c>
      <c r="D666" s="1">
        <f>'PR-RAS'!E673</f>
        <v>226955.81</v>
      </c>
      <c r="E666" s="1">
        <v>0</v>
      </c>
      <c r="F666" s="1">
        <v>0</v>
      </c>
      <c r="G666" s="2">
        <f t="shared" si="10"/>
        <v>384731.21469999995</v>
      </c>
      <c r="H666" s="2">
        <f t="shared" si="11"/>
        <v>0.63000000000465661</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35681.51</v>
      </c>
      <c r="E667" s="1">
        <v>0</v>
      </c>
      <c r="F667" s="1">
        <v>0</v>
      </c>
      <c r="G667" s="2">
        <f t="shared" si="10"/>
        <v>47527.771320000007</v>
      </c>
      <c r="H667" s="2">
        <f t="shared" si="11"/>
        <v>0.48999999999796273</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121188.01</v>
      </c>
      <c r="D687" s="1">
        <f>'PR-RAS'!E694</f>
        <v>145801.10999999999</v>
      </c>
      <c r="E687" s="1">
        <v>0</v>
      </c>
      <c r="F687" s="1">
        <v>0</v>
      </c>
      <c r="G687" s="2">
        <f t="shared" si="10"/>
        <v>283174.09778000001</v>
      </c>
      <c r="H687" s="2">
        <f t="shared" si="11"/>
        <v>0.11999999998079147</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850</v>
      </c>
      <c r="E705" s="1">
        <v>0</v>
      </c>
      <c r="F705" s="1">
        <v>0</v>
      </c>
      <c r="G705" s="2">
        <f t="shared" si="10"/>
        <v>1196.8</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2408.92</v>
      </c>
      <c r="D709" s="1">
        <f>'PR-RAS'!E716</f>
        <v>2706.24</v>
      </c>
      <c r="E709" s="1">
        <v>0</v>
      </c>
      <c r="F709" s="1">
        <v>0</v>
      </c>
      <c r="G709" s="2">
        <f t="shared" si="10"/>
        <v>5537.5511999999999</v>
      </c>
      <c r="H709" s="2">
        <f t="shared" si="11"/>
        <v>0.31999999999970896</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5540.5</v>
      </c>
      <c r="D711" s="1">
        <f>'PR-RAS'!E718</f>
        <v>10582.01</v>
      </c>
      <c r="E711" s="1">
        <v>0</v>
      </c>
      <c r="F711" s="1">
        <v>0</v>
      </c>
      <c r="G711" s="2">
        <f t="shared" si="10"/>
        <v>18960.209200000001</v>
      </c>
      <c r="H711" s="2">
        <f t="shared" si="11"/>
        <v>0.51000000000021828</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2481.17</v>
      </c>
      <c r="D713" s="1">
        <f>'PR-RAS'!E720</f>
        <v>63.22</v>
      </c>
      <c r="E713" s="1">
        <v>0</v>
      </c>
      <c r="F713" s="1">
        <v>0</v>
      </c>
      <c r="G713" s="2">
        <f t="shared" si="10"/>
        <v>1856.61832</v>
      </c>
      <c r="H713" s="2">
        <f t="shared" si="11"/>
        <v>0.39000000000007162</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4985.13</v>
      </c>
      <c r="E714" s="1">
        <v>0</v>
      </c>
      <c r="F714" s="1">
        <v>0</v>
      </c>
      <c r="G714" s="2">
        <f t="shared" si="10"/>
        <v>7108.7953799999996</v>
      </c>
      <c r="H714" s="2">
        <f t="shared" si="11"/>
        <v>0.13000000000010914</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495.41</v>
      </c>
      <c r="D715" s="1">
        <f>'PR-RAS'!E722</f>
        <v>6956.7</v>
      </c>
      <c r="E715" s="1">
        <v>0</v>
      </c>
      <c r="F715" s="1">
        <v>0</v>
      </c>
      <c r="G715" s="2">
        <f t="shared" si="10"/>
        <v>10287.89034</v>
      </c>
      <c r="H715" s="2">
        <f t="shared" si="11"/>
        <v>0.71000000000020691</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713.69</v>
      </c>
      <c r="D716" s="1">
        <f>'PR-RAS'!E723</f>
        <v>792.96</v>
      </c>
      <c r="E716" s="1">
        <v>0</v>
      </c>
      <c r="F716" s="1">
        <v>0</v>
      </c>
      <c r="G716" s="2">
        <f t="shared" si="10"/>
        <v>1644.2211500000001</v>
      </c>
      <c r="H716" s="2">
        <f t="shared" si="11"/>
        <v>0.34999999999990905</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22534.5</v>
      </c>
      <c r="D718" s="1">
        <f>'PR-RAS'!E725</f>
        <v>22534.560000000001</v>
      </c>
      <c r="E718" s="1">
        <v>0</v>
      </c>
      <c r="F718" s="1">
        <v>0</v>
      </c>
      <c r="G718" s="2">
        <f t="shared" si="10"/>
        <v>48471.795539999992</v>
      </c>
      <c r="H718" s="2">
        <f t="shared" si="11"/>
        <v>0.93999999999869033</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1258.1099999999999</v>
      </c>
      <c r="D719" s="1">
        <f>'PR-RAS'!E726</f>
        <v>0</v>
      </c>
      <c r="E719" s="1">
        <v>0</v>
      </c>
      <c r="F719" s="1">
        <v>0</v>
      </c>
      <c r="G719" s="2">
        <f t="shared" si="10"/>
        <v>903.32297999999992</v>
      </c>
      <c r="H719" s="2">
        <f t="shared" si="11"/>
        <v>0.10999999999989996</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19660.419999999998</v>
      </c>
      <c r="D735" s="1">
        <f>'PR-RAS'!E742</f>
        <v>15443.32</v>
      </c>
      <c r="E735" s="1">
        <v>0</v>
      </c>
      <c r="F735" s="1">
        <v>0</v>
      </c>
      <c r="G735" s="2">
        <f t="shared" si="10"/>
        <v>37101.54204</v>
      </c>
      <c r="H735" s="2">
        <f t="shared" si="11"/>
        <v>0.73999999999796273</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119541.44</v>
      </c>
      <c r="D753" s="1">
        <f>'PR-RAS'!E760</f>
        <v>211312.3</v>
      </c>
      <c r="E753" s="1">
        <v>0</v>
      </c>
      <c r="F753" s="1">
        <v>0</v>
      </c>
      <c r="G753" s="2">
        <f t="shared" si="10"/>
        <v>407708.86208000005</v>
      </c>
      <c r="H753" s="2">
        <f t="shared" si="11"/>
        <v>0.73999999999068677</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34781.800000000003</v>
      </c>
      <c r="E762" s="1">
        <v>0</v>
      </c>
      <c r="F762" s="1">
        <v>0</v>
      </c>
      <c r="G762" s="2">
        <f t="shared" si="10"/>
        <v>52937.899600000004</v>
      </c>
      <c r="H762" s="2">
        <f t="shared" si="11"/>
        <v>0.19999999999708962</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33125</v>
      </c>
      <c r="E767" s="1">
        <v>0</v>
      </c>
      <c r="F767" s="1">
        <v>0</v>
      </c>
      <c r="G767" s="2">
        <f t="shared" si="10"/>
        <v>50747.5</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20184.509999999998</v>
      </c>
      <c r="D786" s="1">
        <f>'PR-RAS'!E793</f>
        <v>46522.79</v>
      </c>
      <c r="E786" s="1">
        <v>0</v>
      </c>
      <c r="F786" s="1">
        <v>0</v>
      </c>
      <c r="G786" s="2">
        <f t="shared" si="10"/>
        <v>88885.620649999997</v>
      </c>
      <c r="H786" s="2">
        <f t="shared" si="11"/>
        <v>0.7000000000007276</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2144.71</v>
      </c>
      <c r="D789" s="1">
        <f>'PR-RAS'!E796</f>
        <v>8326.5400000000009</v>
      </c>
      <c r="E789" s="1">
        <v>0</v>
      </c>
      <c r="F789" s="1">
        <v>0</v>
      </c>
      <c r="G789" s="2">
        <f t="shared" si="10"/>
        <v>14812.658520000001</v>
      </c>
      <c r="H789" s="2">
        <f t="shared" si="11"/>
        <v>0.74999999999909051</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10660.66</v>
      </c>
      <c r="D809" s="1">
        <f>'PR-RAS'!E816</f>
        <v>65354.559999999998</v>
      </c>
      <c r="E809" s="1">
        <v>0</v>
      </c>
      <c r="F809" s="1">
        <v>0</v>
      </c>
      <c r="G809" s="2">
        <f t="shared" si="10"/>
        <v>114226.78224</v>
      </c>
      <c r="H809" s="2">
        <f t="shared" si="11"/>
        <v>0.78000000000247383</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99993.36</v>
      </c>
      <c r="D812" s="1">
        <f>'PR-RAS'!E819</f>
        <v>116680.7</v>
      </c>
      <c r="E812" s="1">
        <v>0</v>
      </c>
      <c r="F812" s="1">
        <v>0</v>
      </c>
      <c r="G812" s="2">
        <f t="shared" si="18"/>
        <v>270350.71036000003</v>
      </c>
      <c r="H812" s="2">
        <f t="shared" si="19"/>
        <v>0.66000000000349246</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2535.67</v>
      </c>
      <c r="D816" s="1">
        <f>'PR-RAS'!E823</f>
        <v>2485</v>
      </c>
      <c r="E816" s="1">
        <v>0</v>
      </c>
      <c r="F816" s="1">
        <v>0</v>
      </c>
      <c r="G816" s="2">
        <f t="shared" si="18"/>
        <v>6117.1210499999997</v>
      </c>
      <c r="H816" s="2">
        <f t="shared" si="19"/>
        <v>0.32999999999992724</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5375.27</v>
      </c>
      <c r="D823" s="1">
        <f>'PR-RAS'!E830</f>
        <v>63250</v>
      </c>
      <c r="E823" s="1">
        <v>0</v>
      </c>
      <c r="F823" s="1">
        <v>0</v>
      </c>
      <c r="G823" s="2">
        <f t="shared" si="18"/>
        <v>108401.47193999999</v>
      </c>
      <c r="H823" s="2">
        <f t="shared" si="19"/>
        <v>0.27000000000043656</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153660.12</v>
      </c>
      <c r="D947" s="1">
        <f>'PR-RAS'!E954</f>
        <v>153641.51999999999</v>
      </c>
      <c r="E947" s="1">
        <v>0</v>
      </c>
      <c r="F947" s="1">
        <v>0</v>
      </c>
      <c r="G947" s="2">
        <f t="shared" si="18"/>
        <v>436052.22935999994</v>
      </c>
      <c r="H947" s="2">
        <f t="shared" si="19"/>
        <v>0.60000000000582077</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1115087.7</v>
      </c>
      <c r="D1480" s="5"/>
      <c r="E1480" s="5">
        <v>0</v>
      </c>
      <c r="F1480" s="5">
        <v>0</v>
      </c>
      <c r="G1480" s="6">
        <f t="shared" ref="G1480:G1580" si="34">B1480/1000*C1480</f>
        <v>1115.0877</v>
      </c>
      <c r="H1480" s="6">
        <f t="shared" ref="H1480:H1580" si="35">ABS(C1480-ROUND(C1480,0))</f>
        <v>0.30000000004656613</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4031436.5400000005</v>
      </c>
      <c r="D1481" s="1">
        <v>0</v>
      </c>
      <c r="E1481" s="1">
        <v>0</v>
      </c>
      <c r="F1481" s="1">
        <v>0</v>
      </c>
      <c r="G1481" s="2">
        <f t="shared" si="34"/>
        <v>8062.8730800000012</v>
      </c>
      <c r="H1481" s="2">
        <f t="shared" si="35"/>
        <v>0.45999999949708581</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3144607.4600000004</v>
      </c>
      <c r="D1483" s="1">
        <v>0</v>
      </c>
      <c r="E1483" s="1">
        <v>0</v>
      </c>
      <c r="F1483" s="1">
        <v>0</v>
      </c>
      <c r="G1483" s="2">
        <f t="shared" si="34"/>
        <v>12578.429840000003</v>
      </c>
      <c r="H1483" s="2">
        <f t="shared" si="35"/>
        <v>0.46000000042840838</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498619.03</v>
      </c>
      <c r="D1484" s="1">
        <v>0</v>
      </c>
      <c r="E1484" s="1">
        <v>0</v>
      </c>
      <c r="F1484" s="1">
        <v>0</v>
      </c>
      <c r="G1484" s="2">
        <f t="shared" si="34"/>
        <v>2493.0951500000001</v>
      </c>
      <c r="H1484" s="2">
        <f t="shared" si="35"/>
        <v>3.0000000027939677E-2</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896951.38</v>
      </c>
      <c r="D1485" s="1">
        <v>0</v>
      </c>
      <c r="E1485" s="1">
        <v>0</v>
      </c>
      <c r="F1485" s="1">
        <v>0</v>
      </c>
      <c r="G1485" s="2">
        <f t="shared" si="34"/>
        <v>5381.7082799999998</v>
      </c>
      <c r="H1485" s="2">
        <f t="shared" si="35"/>
        <v>0.38000000000465661</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30570.16</v>
      </c>
      <c r="D1486" s="1">
        <v>0</v>
      </c>
      <c r="E1486" s="1">
        <v>0</v>
      </c>
      <c r="F1486" s="1">
        <v>0</v>
      </c>
      <c r="G1486" s="2">
        <f t="shared" si="34"/>
        <v>213.99112</v>
      </c>
      <c r="H1486" s="2">
        <f t="shared" si="35"/>
        <v>0.15999999999985448</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327268.40999999997</v>
      </c>
      <c r="D1487" s="1">
        <v>0</v>
      </c>
      <c r="E1487" s="1">
        <v>0</v>
      </c>
      <c r="F1487" s="1">
        <v>0</v>
      </c>
      <c r="G1487" s="2">
        <f t="shared" si="34"/>
        <v>2618.1472799999997</v>
      </c>
      <c r="H1487" s="2">
        <f t="shared" si="35"/>
        <v>0.40999999997438863</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183022.59</v>
      </c>
      <c r="D1489" s="1">
        <v>0</v>
      </c>
      <c r="E1489" s="1">
        <v>0</v>
      </c>
      <c r="F1489" s="1">
        <v>0</v>
      </c>
      <c r="G1489" s="2">
        <f t="shared" si="34"/>
        <v>1830.2258999999999</v>
      </c>
      <c r="H1489" s="2">
        <f t="shared" si="35"/>
        <v>0.41000000000349246</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769935.21</v>
      </c>
      <c r="D1490" s="1">
        <v>0</v>
      </c>
      <c r="E1490" s="1">
        <v>0</v>
      </c>
      <c r="F1490" s="1">
        <v>0</v>
      </c>
      <c r="G1490" s="2">
        <f t="shared" si="34"/>
        <v>8469.2873099999997</v>
      </c>
      <c r="H1490" s="2">
        <f t="shared" si="35"/>
        <v>0.2099999999627471</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438240.68</v>
      </c>
      <c r="D1491" s="1">
        <v>0</v>
      </c>
      <c r="E1491" s="1">
        <v>0</v>
      </c>
      <c r="F1491" s="1">
        <v>0</v>
      </c>
      <c r="G1491" s="2">
        <f t="shared" si="34"/>
        <v>5258.8881600000004</v>
      </c>
      <c r="H1491" s="2">
        <f t="shared" si="35"/>
        <v>0.32000000000698492</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886829.08</v>
      </c>
      <c r="D1492" s="1">
        <v>0</v>
      </c>
      <c r="E1492" s="1">
        <v>0</v>
      </c>
      <c r="F1492" s="1">
        <v>0</v>
      </c>
      <c r="G1492" s="2">
        <f t="shared" si="34"/>
        <v>11528.778039999999</v>
      </c>
      <c r="H1492" s="2">
        <f t="shared" si="35"/>
        <v>7.9999999958090484E-2</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4242516.5699999994</v>
      </c>
      <c r="D1499" s="1">
        <v>0</v>
      </c>
      <c r="E1499" s="1">
        <v>0</v>
      </c>
      <c r="F1499" s="1">
        <v>0</v>
      </c>
      <c r="G1499" s="2">
        <f t="shared" si="34"/>
        <v>84850.331399999995</v>
      </c>
      <c r="H1499" s="2">
        <f t="shared" si="35"/>
        <v>0.43000000063329935</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3147776.03</v>
      </c>
      <c r="D1501" s="1">
        <v>0</v>
      </c>
      <c r="E1501" s="1">
        <v>0</v>
      </c>
      <c r="F1501" s="1">
        <v>0</v>
      </c>
      <c r="G1501" s="2">
        <f t="shared" si="34"/>
        <v>69251.072659999991</v>
      </c>
      <c r="H1501" s="2">
        <f t="shared" si="35"/>
        <v>2.9999999795109034E-2</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478009.28</v>
      </c>
      <c r="D1502" s="1">
        <v>0</v>
      </c>
      <c r="E1502" s="1">
        <v>0</v>
      </c>
      <c r="F1502" s="1">
        <v>0</v>
      </c>
      <c r="G1502" s="2">
        <f t="shared" si="34"/>
        <v>10994.213440000001</v>
      </c>
      <c r="H1502" s="2">
        <f t="shared" si="35"/>
        <v>0.28000000002793968</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941524.94</v>
      </c>
      <c r="D1503" s="1">
        <v>0</v>
      </c>
      <c r="E1503" s="1">
        <v>0</v>
      </c>
      <c r="F1503" s="1">
        <v>0</v>
      </c>
      <c r="G1503" s="2">
        <f t="shared" si="34"/>
        <v>22596.598559999999</v>
      </c>
      <c r="H1503" s="2">
        <f t="shared" si="35"/>
        <v>6.0000000055879354E-2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31584.35</v>
      </c>
      <c r="D1504" s="1">
        <v>0</v>
      </c>
      <c r="E1504" s="1">
        <v>0</v>
      </c>
      <c r="F1504" s="1">
        <v>0</v>
      </c>
      <c r="G1504" s="2">
        <f t="shared" si="34"/>
        <v>789.60874999999999</v>
      </c>
      <c r="H1504" s="2">
        <f t="shared" si="35"/>
        <v>0.34999999999854481</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332462.53000000003</v>
      </c>
      <c r="D1505" s="1">
        <v>0</v>
      </c>
      <c r="E1505" s="1">
        <v>0</v>
      </c>
      <c r="F1505" s="1">
        <v>0</v>
      </c>
      <c r="G1505" s="2">
        <f t="shared" si="34"/>
        <v>8644.0257799999999</v>
      </c>
      <c r="H1505" s="2">
        <f t="shared" si="35"/>
        <v>0.46999999997206032</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209009.72</v>
      </c>
      <c r="D1507" s="1">
        <v>0</v>
      </c>
      <c r="E1507" s="1">
        <v>0</v>
      </c>
      <c r="F1507" s="1">
        <v>0</v>
      </c>
      <c r="G1507" s="2">
        <f t="shared" si="34"/>
        <v>5852.2721600000004</v>
      </c>
      <c r="H1507" s="2">
        <f t="shared" si="35"/>
        <v>0.27999999999883585</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772045.06</v>
      </c>
      <c r="D1508" s="1">
        <v>0</v>
      </c>
      <c r="E1508" s="1">
        <v>0</v>
      </c>
      <c r="F1508" s="1">
        <v>0</v>
      </c>
      <c r="G1508" s="2">
        <f t="shared" si="34"/>
        <v>22389.306740000004</v>
      </c>
      <c r="H1508" s="2">
        <f t="shared" si="35"/>
        <v>6.0000000055879354E-2</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383140.15</v>
      </c>
      <c r="D1509" s="1">
        <v>0</v>
      </c>
      <c r="E1509" s="1">
        <v>0</v>
      </c>
      <c r="F1509" s="1">
        <v>0</v>
      </c>
      <c r="G1509" s="2">
        <f t="shared" si="34"/>
        <v>11494.2045</v>
      </c>
      <c r="H1509" s="2">
        <f t="shared" si="35"/>
        <v>0.15000000002328306</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941099.02</v>
      </c>
      <c r="D1510" s="1">
        <v>0</v>
      </c>
      <c r="E1510" s="1">
        <v>0</v>
      </c>
      <c r="F1510" s="1">
        <v>0</v>
      </c>
      <c r="G1510" s="2">
        <f t="shared" si="34"/>
        <v>29174.069620000002</v>
      </c>
      <c r="H1510" s="2">
        <f t="shared" si="35"/>
        <v>2.0000000018626451E-2</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153641.51999999999</v>
      </c>
      <c r="D1511" s="1">
        <v>0</v>
      </c>
      <c r="E1511" s="1">
        <v>0</v>
      </c>
      <c r="F1511" s="1">
        <v>0</v>
      </c>
      <c r="G1511" s="2">
        <f t="shared" si="34"/>
        <v>4916.5286399999995</v>
      </c>
      <c r="H1511" s="2">
        <f t="shared" si="35"/>
        <v>0.48000000001047738</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153641.51999999999</v>
      </c>
      <c r="D1515" s="1">
        <v>0</v>
      </c>
      <c r="E1515" s="1">
        <v>0</v>
      </c>
      <c r="F1515" s="1">
        <v>0</v>
      </c>
      <c r="G1515" s="2">
        <f t="shared" si="34"/>
        <v>5531.0947199999991</v>
      </c>
      <c r="H1515" s="2">
        <f t="shared" si="35"/>
        <v>0.48000000001047738</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904007.67000000086</v>
      </c>
      <c r="D1517" s="1">
        <v>0</v>
      </c>
      <c r="E1517" s="1">
        <v>0</v>
      </c>
      <c r="F1517" s="1">
        <v>0</v>
      </c>
      <c r="G1517" s="2">
        <f t="shared" si="34"/>
        <v>34352.291460000029</v>
      </c>
      <c r="H1517" s="2">
        <f t="shared" si="35"/>
        <v>0.32999999914318323</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904007.67</v>
      </c>
      <c r="D1576" s="1">
        <v>0</v>
      </c>
      <c r="E1576" s="1">
        <v>0</v>
      </c>
      <c r="F1576" s="1">
        <v>0</v>
      </c>
      <c r="G1576" s="2">
        <f t="shared" si="34"/>
        <v>87688.743990000003</v>
      </c>
      <c r="H1576" s="2">
        <f t="shared" si="35"/>
        <v>0.32999999995809048</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217123.88</v>
      </c>
      <c r="D1578" s="1">
        <v>0</v>
      </c>
      <c r="E1578" s="1">
        <v>0</v>
      </c>
      <c r="F1578" s="1">
        <v>0</v>
      </c>
      <c r="G1578" s="2">
        <f t="shared" si="34"/>
        <v>21495.26412</v>
      </c>
      <c r="H1578" s="2">
        <f t="shared" si="35"/>
        <v>0.11999999999534339</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14939.89</v>
      </c>
      <c r="D1579" s="1">
        <v>0</v>
      </c>
      <c r="E1579" s="1">
        <v>0</v>
      </c>
      <c r="F1579" s="1">
        <v>0</v>
      </c>
      <c r="G1579" s="2">
        <f t="shared" si="34"/>
        <v>1493.989</v>
      </c>
      <c r="H1579" s="2">
        <f t="shared" si="35"/>
        <v>0.11000000000058208</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671943.9</v>
      </c>
      <c r="D1580" s="212">
        <v>0</v>
      </c>
      <c r="E1580" s="212">
        <v>0</v>
      </c>
      <c r="F1580" s="212">
        <v>0</v>
      </c>
      <c r="G1580" s="213">
        <f t="shared" si="34"/>
        <v>67866.333900000012</v>
      </c>
      <c r="H1580" s="213">
        <f t="shared" si="35"/>
        <v>9.9999999976716936E-2</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33265</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3114214.8400000003</v>
      </c>
      <c r="I16" s="95">
        <f>'PR-RAS'!E6</f>
        <v>4339744.12</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2274449.8499999996</v>
      </c>
      <c r="I17" s="95">
        <f>'PR-RAS'!E151</f>
        <v>2951214.59</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23555.550000000745</v>
      </c>
      <c r="I18" s="95">
        <f>'PR-RAS'!E645</f>
        <v>349610.79999999981</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1115087.7</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904007.67000000086</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904007.67</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991" zoomScaleNormal="100" workbookViewId="0">
      <selection activeCell="J252" sqref="J252"/>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3114214.8400000003</v>
      </c>
      <c r="E6" s="231">
        <f>E7+E44+E50+E82+E106+E124+E133+E139</f>
        <v>4339744.12</v>
      </c>
      <c r="F6" s="232">
        <f t="shared" ref="F6:F131" si="0">IF(D6&lt;&gt;0,IF(E6/D6&gt;=100,"&gt;&gt;100",E6/D6*100),"-")</f>
        <v>139.35275319669339</v>
      </c>
    </row>
    <row r="7" spans="1:25" ht="12.75" customHeight="1" x14ac:dyDescent="0.2">
      <c r="A7" s="230">
        <v>61</v>
      </c>
      <c r="B7" s="192" t="s">
        <v>60</v>
      </c>
      <c r="C7" s="34" t="s">
        <v>61</v>
      </c>
      <c r="D7" s="231">
        <f t="shared" ref="D7:E7" si="1">D8+D17+D23+D29+D37+D40</f>
        <v>2192297.37</v>
      </c>
      <c r="E7" s="231">
        <f t="shared" si="1"/>
        <v>2900972.9800000004</v>
      </c>
      <c r="F7" s="232">
        <f t="shared" si="0"/>
        <v>132.3257063433872</v>
      </c>
    </row>
    <row r="8" spans="1:25" ht="12.75" customHeight="1" x14ac:dyDescent="0.2">
      <c r="A8" s="230">
        <v>611</v>
      </c>
      <c r="B8" s="192" t="s">
        <v>62</v>
      </c>
      <c r="C8" s="34" t="s">
        <v>63</v>
      </c>
      <c r="D8" s="231">
        <f t="shared" ref="D8:E8" si="2">SUM(D9:D14)-D15-D16</f>
        <v>2080273.8099999998</v>
      </c>
      <c r="E8" s="231">
        <f t="shared" si="2"/>
        <v>2758966.8900000006</v>
      </c>
      <c r="F8" s="232">
        <f t="shared" si="0"/>
        <v>132.62518024009546</v>
      </c>
    </row>
    <row r="9" spans="1:25" ht="12.75" customHeight="1" x14ac:dyDescent="0.2">
      <c r="A9" s="230">
        <v>6111</v>
      </c>
      <c r="B9" s="192" t="s">
        <v>64</v>
      </c>
      <c r="C9" s="34" t="s">
        <v>65</v>
      </c>
      <c r="D9" s="233">
        <v>2200991.84</v>
      </c>
      <c r="E9" s="233">
        <v>2746651.12</v>
      </c>
      <c r="F9" s="232">
        <f t="shared" si="0"/>
        <v>124.79151762779821</v>
      </c>
    </row>
    <row r="10" spans="1:25" ht="12.75" customHeight="1" x14ac:dyDescent="0.2">
      <c r="A10" s="230">
        <v>6112</v>
      </c>
      <c r="B10" s="192" t="s">
        <v>66</v>
      </c>
      <c r="C10" s="34" t="s">
        <v>67</v>
      </c>
      <c r="D10" s="233">
        <v>57761.18</v>
      </c>
      <c r="E10" s="233">
        <v>158278.44</v>
      </c>
      <c r="F10" s="232">
        <f t="shared" si="0"/>
        <v>274.02217198471362</v>
      </c>
    </row>
    <row r="11" spans="1:25" ht="12.75" customHeight="1" x14ac:dyDescent="0.2">
      <c r="A11" s="230">
        <v>6113</v>
      </c>
      <c r="B11" s="192" t="s">
        <v>68</v>
      </c>
      <c r="C11" s="34" t="s">
        <v>69</v>
      </c>
      <c r="D11" s="233">
        <v>92200.44</v>
      </c>
      <c r="E11" s="233">
        <v>98467.49</v>
      </c>
      <c r="F11" s="232">
        <f t="shared" si="0"/>
        <v>106.79720183547931</v>
      </c>
    </row>
    <row r="12" spans="1:25" ht="12.75" customHeight="1" x14ac:dyDescent="0.2">
      <c r="A12" s="230">
        <v>6114</v>
      </c>
      <c r="B12" s="192" t="s">
        <v>70</v>
      </c>
      <c r="C12" s="34" t="s">
        <v>71</v>
      </c>
      <c r="D12" s="233">
        <v>117312.88</v>
      </c>
      <c r="E12" s="233">
        <v>190318.2</v>
      </c>
      <c r="F12" s="232">
        <f t="shared" si="0"/>
        <v>162.23129122735713</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v>1042.3599999999999</v>
      </c>
      <c r="F14" s="232" t="str">
        <f t="shared" si="0"/>
        <v>-</v>
      </c>
    </row>
    <row r="15" spans="1:25" ht="12.75" customHeight="1" x14ac:dyDescent="0.2">
      <c r="A15" s="230">
        <v>6117</v>
      </c>
      <c r="B15" s="192" t="s">
        <v>76</v>
      </c>
      <c r="C15" s="34" t="s">
        <v>77</v>
      </c>
      <c r="D15" s="233">
        <v>387992.53</v>
      </c>
      <c r="E15" s="233">
        <v>435790.72</v>
      </c>
      <c r="F15" s="232">
        <f t="shared" si="0"/>
        <v>112.31935831341906</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109903.13</v>
      </c>
      <c r="E23" s="231">
        <f t="shared" si="4"/>
        <v>141328.78999999998</v>
      </c>
      <c r="F23" s="232">
        <f t="shared" si="0"/>
        <v>128.59396270151723</v>
      </c>
    </row>
    <row r="24" spans="1:6" ht="12.75" customHeight="1" x14ac:dyDescent="0.2">
      <c r="A24" s="230">
        <v>6131</v>
      </c>
      <c r="B24" s="192" t="s">
        <v>94</v>
      </c>
      <c r="C24" s="34" t="s">
        <v>95</v>
      </c>
      <c r="D24" s="233">
        <v>4736.66</v>
      </c>
      <c r="E24" s="233">
        <v>7606.58</v>
      </c>
      <c r="F24" s="232">
        <f t="shared" si="0"/>
        <v>160.58952933079428</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105166.47</v>
      </c>
      <c r="E27" s="233">
        <v>133722.21</v>
      </c>
      <c r="F27" s="232">
        <f t="shared" si="0"/>
        <v>127.15289388338316</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2120.4300000000003</v>
      </c>
      <c r="E29" s="231">
        <f t="shared" si="5"/>
        <v>677.3</v>
      </c>
      <c r="F29" s="232">
        <f t="shared" si="0"/>
        <v>31.941634479798903</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1374.47</v>
      </c>
      <c r="E31" s="233">
        <v>677.3</v>
      </c>
      <c r="F31" s="232">
        <f t="shared" si="0"/>
        <v>49.277175929631049</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745.96</v>
      </c>
      <c r="E33" s="233">
        <v>0</v>
      </c>
      <c r="F33" s="232">
        <f t="shared" si="0"/>
        <v>0</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550218.23</v>
      </c>
      <c r="E50" s="231">
        <f>E51+E54+E59+E62+E65+E68+E71+E74+E77</f>
        <v>1027437.2599999999</v>
      </c>
      <c r="F50" s="232">
        <f t="shared" si="0"/>
        <v>186.73268241221302</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21240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v>21240</v>
      </c>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282206.90000000002</v>
      </c>
      <c r="E59" s="231">
        <f t="shared" si="12"/>
        <v>557362.44999999995</v>
      </c>
      <c r="F59" s="232">
        <f t="shared" si="0"/>
        <v>197.50135450267157</v>
      </c>
    </row>
    <row r="60" spans="1:6" ht="24" x14ac:dyDescent="0.2">
      <c r="A60" s="230">
        <v>6331</v>
      </c>
      <c r="B60" s="45" t="s">
        <v>166</v>
      </c>
      <c r="C60" s="34" t="s">
        <v>167</v>
      </c>
      <c r="D60" s="233">
        <v>282206.90000000002</v>
      </c>
      <c r="E60" s="233">
        <v>532145.11</v>
      </c>
      <c r="F60" s="232">
        <f t="shared" si="0"/>
        <v>188.56559141537645</v>
      </c>
    </row>
    <row r="61" spans="1:6" ht="24" x14ac:dyDescent="0.2">
      <c r="A61" s="230">
        <v>6332</v>
      </c>
      <c r="B61" s="45" t="s">
        <v>168</v>
      </c>
      <c r="C61" s="34" t="s">
        <v>169</v>
      </c>
      <c r="D61" s="233">
        <v>0</v>
      </c>
      <c r="E61" s="233">
        <v>25217.34</v>
      </c>
      <c r="F61" s="232" t="str">
        <f t="shared" si="0"/>
        <v>-</v>
      </c>
    </row>
    <row r="62" spans="1:6" ht="12.75" customHeight="1" x14ac:dyDescent="0.2">
      <c r="A62" s="230">
        <v>634</v>
      </c>
      <c r="B62" s="192" t="s">
        <v>170</v>
      </c>
      <c r="C62" s="34" t="s">
        <v>171</v>
      </c>
      <c r="D62" s="231">
        <f t="shared" ref="D62:E62" si="13">SUM(D63:D64)</f>
        <v>146823.32</v>
      </c>
      <c r="E62" s="231">
        <f t="shared" si="13"/>
        <v>303033.7</v>
      </c>
      <c r="F62" s="232">
        <f t="shared" si="0"/>
        <v>206.39343940730939</v>
      </c>
    </row>
    <row r="63" spans="1:6" ht="12.75" customHeight="1" x14ac:dyDescent="0.2">
      <c r="A63" s="230">
        <v>6341</v>
      </c>
      <c r="B63" s="192" t="s">
        <v>172</v>
      </c>
      <c r="C63" s="34" t="s">
        <v>173</v>
      </c>
      <c r="D63" s="233">
        <v>22191.759999999998</v>
      </c>
      <c r="E63" s="233">
        <v>40396.379999999997</v>
      </c>
      <c r="F63" s="232">
        <f t="shared" si="0"/>
        <v>182.0332411669917</v>
      </c>
    </row>
    <row r="64" spans="1:6" ht="12.75" customHeight="1" x14ac:dyDescent="0.2">
      <c r="A64" s="230">
        <v>6342</v>
      </c>
      <c r="B64" s="192" t="s">
        <v>174</v>
      </c>
      <c r="C64" s="34" t="s">
        <v>175</v>
      </c>
      <c r="D64" s="233">
        <v>124631.56</v>
      </c>
      <c r="E64" s="233">
        <v>262637.32</v>
      </c>
      <c r="F64" s="232">
        <f t="shared" si="0"/>
        <v>210.73098980707616</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121188.01</v>
      </c>
      <c r="E74" s="231">
        <f t="shared" si="17"/>
        <v>145801.10999999999</v>
      </c>
      <c r="F74" s="232">
        <f t="shared" si="0"/>
        <v>120.3098474840869</v>
      </c>
    </row>
    <row r="75" spans="1:6" ht="12.75" customHeight="1" x14ac:dyDescent="0.2">
      <c r="A75" s="230" t="s">
        <v>196</v>
      </c>
      <c r="B75" s="192" t="s">
        <v>197</v>
      </c>
      <c r="C75" s="34" t="s">
        <v>196</v>
      </c>
      <c r="D75" s="233">
        <v>121188.01</v>
      </c>
      <c r="E75" s="233">
        <v>145801.10999999999</v>
      </c>
      <c r="F75" s="232">
        <f t="shared" si="0"/>
        <v>120.3098474840869</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143261.37</v>
      </c>
      <c r="E82" s="231">
        <f t="shared" si="19"/>
        <v>138173.31999999998</v>
      </c>
      <c r="F82" s="232">
        <f t="shared" si="0"/>
        <v>96.448414530727987</v>
      </c>
    </row>
    <row r="83" spans="1:6" ht="12.75" customHeight="1" x14ac:dyDescent="0.2">
      <c r="A83" s="230">
        <v>641</v>
      </c>
      <c r="B83" s="192" t="s">
        <v>212</v>
      </c>
      <c r="C83" s="34" t="s">
        <v>213</v>
      </c>
      <c r="D83" s="231">
        <f t="shared" ref="D83:E83" si="20">SUM(D84:D90)</f>
        <v>357.86</v>
      </c>
      <c r="E83" s="231">
        <f t="shared" si="20"/>
        <v>25428.05</v>
      </c>
      <c r="F83" s="232">
        <f t="shared" si="0"/>
        <v>7105.5859833454424</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1.89</v>
      </c>
      <c r="E85" s="233">
        <v>15.58</v>
      </c>
      <c r="F85" s="232">
        <f t="shared" si="0"/>
        <v>824.33862433862441</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355.97</v>
      </c>
      <c r="E88" s="233">
        <v>726.03</v>
      </c>
      <c r="F88" s="232">
        <f t="shared" si="0"/>
        <v>203.95819872461161</v>
      </c>
    </row>
    <row r="89" spans="1:6" ht="24" x14ac:dyDescent="0.2">
      <c r="A89" s="230">
        <v>6417</v>
      </c>
      <c r="B89" s="192" t="s">
        <v>224</v>
      </c>
      <c r="C89" s="34" t="s">
        <v>225</v>
      </c>
      <c r="D89" s="233">
        <v>0</v>
      </c>
      <c r="E89" s="233">
        <v>24686.44</v>
      </c>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142903.51</v>
      </c>
      <c r="E91" s="231">
        <f t="shared" si="21"/>
        <v>112745.26999999999</v>
      </c>
      <c r="F91" s="232">
        <f t="shared" si="0"/>
        <v>78.896081698763027</v>
      </c>
    </row>
    <row r="92" spans="1:6" ht="12.75" customHeight="1" x14ac:dyDescent="0.2">
      <c r="A92" s="230">
        <v>6421</v>
      </c>
      <c r="B92" s="192" t="s">
        <v>230</v>
      </c>
      <c r="C92" s="34" t="s">
        <v>231</v>
      </c>
      <c r="D92" s="233">
        <v>3767.67</v>
      </c>
      <c r="E92" s="233">
        <v>3767.67</v>
      </c>
      <c r="F92" s="232">
        <f t="shared" si="0"/>
        <v>100</v>
      </c>
    </row>
    <row r="93" spans="1:6" ht="12.75" customHeight="1" x14ac:dyDescent="0.2">
      <c r="A93" s="230">
        <v>6422</v>
      </c>
      <c r="B93" s="192" t="s">
        <v>232</v>
      </c>
      <c r="C93" s="34" t="s">
        <v>233</v>
      </c>
      <c r="D93" s="233">
        <v>78279.990000000005</v>
      </c>
      <c r="E93" s="233">
        <v>47294.83</v>
      </c>
      <c r="F93" s="232">
        <f t="shared" si="0"/>
        <v>60.417521770250602</v>
      </c>
    </row>
    <row r="94" spans="1:6" ht="12.75" customHeight="1" x14ac:dyDescent="0.2">
      <c r="A94" s="230">
        <v>6423</v>
      </c>
      <c r="B94" s="192" t="s">
        <v>234</v>
      </c>
      <c r="C94" s="34" t="s">
        <v>235</v>
      </c>
      <c r="D94" s="233">
        <v>60314.48</v>
      </c>
      <c r="E94" s="233">
        <v>61529.84</v>
      </c>
      <c r="F94" s="232">
        <f t="shared" si="0"/>
        <v>102.01503851148182</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541.37</v>
      </c>
      <c r="E97" s="233">
        <v>152.93</v>
      </c>
      <c r="F97" s="232">
        <f t="shared" si="0"/>
        <v>28.248702366219035</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209060.99</v>
      </c>
      <c r="E106" s="231">
        <f t="shared" si="23"/>
        <v>245669.71000000002</v>
      </c>
      <c r="F106" s="232">
        <f t="shared" si="0"/>
        <v>117.51102393612507</v>
      </c>
    </row>
    <row r="107" spans="1:6" ht="12.75" customHeight="1" x14ac:dyDescent="0.2">
      <c r="A107" s="230">
        <v>651</v>
      </c>
      <c r="B107" s="192" t="s">
        <v>260</v>
      </c>
      <c r="C107" s="34" t="s">
        <v>261</v>
      </c>
      <c r="D107" s="231">
        <f t="shared" ref="D107:E107" si="24">SUM(D108:D111)</f>
        <v>382.84000000000003</v>
      </c>
      <c r="E107" s="231">
        <f t="shared" si="24"/>
        <v>1218.8400000000001</v>
      </c>
      <c r="F107" s="232">
        <f t="shared" si="0"/>
        <v>318.36798662626683</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285.35000000000002</v>
      </c>
      <c r="E109" s="233">
        <v>292.02999999999997</v>
      </c>
      <c r="F109" s="232">
        <f t="shared" si="0"/>
        <v>102.34098475556333</v>
      </c>
    </row>
    <row r="110" spans="1:6" ht="12.75" customHeight="1" x14ac:dyDescent="0.2">
      <c r="A110" s="230">
        <v>6513</v>
      </c>
      <c r="B110" s="192" t="s">
        <v>266</v>
      </c>
      <c r="C110" s="34" t="s">
        <v>267</v>
      </c>
      <c r="D110" s="233">
        <v>97.49</v>
      </c>
      <c r="E110" s="233">
        <v>104.23</v>
      </c>
      <c r="F110" s="232">
        <f t="shared" si="0"/>
        <v>106.91352959277876</v>
      </c>
    </row>
    <row r="111" spans="1:6" ht="12.75" customHeight="1" x14ac:dyDescent="0.2">
      <c r="A111" s="230">
        <v>6514</v>
      </c>
      <c r="B111" s="192" t="s">
        <v>268</v>
      </c>
      <c r="C111" s="34" t="s">
        <v>269</v>
      </c>
      <c r="D111" s="233">
        <v>0</v>
      </c>
      <c r="E111" s="233">
        <v>822.58</v>
      </c>
      <c r="F111" s="232" t="str">
        <f t="shared" si="0"/>
        <v>-</v>
      </c>
    </row>
    <row r="112" spans="1:6" ht="12.75" customHeight="1" x14ac:dyDescent="0.2">
      <c r="A112" s="230">
        <v>652</v>
      </c>
      <c r="B112" s="192" t="s">
        <v>270</v>
      </c>
      <c r="C112" s="34" t="s">
        <v>271</v>
      </c>
      <c r="D112" s="231">
        <f t="shared" ref="D112:E112" si="25">SUM(D113:D119)</f>
        <v>15911.740000000002</v>
      </c>
      <c r="E112" s="231">
        <f t="shared" si="25"/>
        <v>15977.64</v>
      </c>
      <c r="F112" s="232">
        <f t="shared" si="0"/>
        <v>100.41415960793726</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718.9</v>
      </c>
      <c r="E114" s="233">
        <v>788.15</v>
      </c>
      <c r="F114" s="232">
        <f t="shared" si="0"/>
        <v>109.63277229100015</v>
      </c>
    </row>
    <row r="115" spans="1:6" ht="12.75" customHeight="1" x14ac:dyDescent="0.2">
      <c r="A115" s="230">
        <v>6524</v>
      </c>
      <c r="B115" s="192" t="s">
        <v>276</v>
      </c>
      <c r="C115" s="34" t="s">
        <v>277</v>
      </c>
      <c r="D115" s="233">
        <v>1259.97</v>
      </c>
      <c r="E115" s="233">
        <v>1704.73</v>
      </c>
      <c r="F115" s="232">
        <f t="shared" si="0"/>
        <v>135.29925315682118</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13932.87</v>
      </c>
      <c r="E117" s="233">
        <v>13484.76</v>
      </c>
      <c r="F117" s="232">
        <f t="shared" si="0"/>
        <v>96.783792571092675</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192766.40999999997</v>
      </c>
      <c r="E120" s="231">
        <f t="shared" si="26"/>
        <v>228473.23</v>
      </c>
      <c r="F120" s="232">
        <f t="shared" si="0"/>
        <v>118.52336203179799</v>
      </c>
    </row>
    <row r="121" spans="1:6" ht="12.75" customHeight="1" x14ac:dyDescent="0.2">
      <c r="A121" s="230">
        <v>6531</v>
      </c>
      <c r="B121" s="192" t="s">
        <v>288</v>
      </c>
      <c r="C121" s="34" t="s">
        <v>289</v>
      </c>
      <c r="D121" s="233">
        <v>38720.17</v>
      </c>
      <c r="E121" s="233">
        <v>54094.32</v>
      </c>
      <c r="F121" s="232">
        <f t="shared" si="0"/>
        <v>139.70579158097703</v>
      </c>
    </row>
    <row r="122" spans="1:6" ht="12.75" customHeight="1" x14ac:dyDescent="0.2">
      <c r="A122" s="230">
        <v>6532</v>
      </c>
      <c r="B122" s="192" t="s">
        <v>290</v>
      </c>
      <c r="C122" s="34" t="s">
        <v>291</v>
      </c>
      <c r="D122" s="233">
        <v>154046.24</v>
      </c>
      <c r="E122" s="233">
        <v>174378.91</v>
      </c>
      <c r="F122" s="232">
        <f t="shared" si="0"/>
        <v>113.19906931840727</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10756.93</v>
      </c>
      <c r="E124" s="231">
        <f t="shared" si="27"/>
        <v>14154.93</v>
      </c>
      <c r="F124" s="232">
        <f t="shared" si="0"/>
        <v>131.58893847965916</v>
      </c>
    </row>
    <row r="125" spans="1:6" ht="12.75" customHeight="1" x14ac:dyDescent="0.2">
      <c r="A125" s="230">
        <v>661</v>
      </c>
      <c r="B125" s="45" t="s">
        <v>296</v>
      </c>
      <c r="C125" s="34" t="s">
        <v>297</v>
      </c>
      <c r="D125" s="231">
        <f t="shared" ref="D125:E125" si="28">SUM(D126:D127)</f>
        <v>10756.93</v>
      </c>
      <c r="E125" s="231">
        <f t="shared" si="28"/>
        <v>14154.93</v>
      </c>
      <c r="F125" s="232">
        <f t="shared" si="0"/>
        <v>131.58893847965916</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10756.93</v>
      </c>
      <c r="E127" s="233">
        <v>14154.93</v>
      </c>
      <c r="F127" s="232">
        <f t="shared" si="0"/>
        <v>131.58893847965916</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8619.9500000000007</v>
      </c>
      <c r="E139" s="231">
        <f t="shared" si="33"/>
        <v>13335.92</v>
      </c>
      <c r="F139" s="232">
        <f t="shared" si="31"/>
        <v>154.70994611337653</v>
      </c>
    </row>
    <row r="140" spans="1:6" ht="12.75" customHeight="1" x14ac:dyDescent="0.2">
      <c r="A140" s="230">
        <v>681</v>
      </c>
      <c r="B140" s="192" t="s">
        <v>326</v>
      </c>
      <c r="C140" s="34" t="s">
        <v>327</v>
      </c>
      <c r="D140" s="231">
        <f t="shared" ref="D140:E140" si="34">SUM(D141:D149)</f>
        <v>8619.9500000000007</v>
      </c>
      <c r="E140" s="231">
        <f t="shared" si="34"/>
        <v>13335.92</v>
      </c>
      <c r="F140" s="232">
        <f t="shared" si="31"/>
        <v>154.70994611337653</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8619.9500000000007</v>
      </c>
      <c r="E149" s="233">
        <v>13335.92</v>
      </c>
      <c r="F149" s="232">
        <f t="shared" si="31"/>
        <v>154.70994611337653</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2274449.8499999996</v>
      </c>
      <c r="E151" s="231">
        <f t="shared" si="35"/>
        <v>2951214.59</v>
      </c>
      <c r="F151" s="232">
        <f t="shared" si="31"/>
        <v>129.75509616094635</v>
      </c>
    </row>
    <row r="152" spans="1:6" ht="12.75" customHeight="1" x14ac:dyDescent="0.2">
      <c r="A152" s="230">
        <v>31</v>
      </c>
      <c r="B152" s="192" t="s">
        <v>349</v>
      </c>
      <c r="C152" s="34" t="s">
        <v>350</v>
      </c>
      <c r="D152" s="231">
        <f t="shared" ref="D152:E152" si="36">D153+D158+D159</f>
        <v>225745.6</v>
      </c>
      <c r="E152" s="231">
        <f t="shared" si="36"/>
        <v>297753.71999999997</v>
      </c>
      <c r="F152" s="232">
        <f t="shared" si="31"/>
        <v>131.897906315782</v>
      </c>
    </row>
    <row r="153" spans="1:6" ht="12.75" customHeight="1" x14ac:dyDescent="0.2">
      <c r="A153" s="230">
        <v>311</v>
      </c>
      <c r="B153" s="192" t="s">
        <v>351</v>
      </c>
      <c r="C153" s="34" t="s">
        <v>352</v>
      </c>
      <c r="D153" s="231">
        <f t="shared" ref="D153:E153" si="37">SUM(D154:D157)</f>
        <v>181476.18</v>
      </c>
      <c r="E153" s="231">
        <f t="shared" si="37"/>
        <v>236612.88</v>
      </c>
      <c r="F153" s="232">
        <f t="shared" si="31"/>
        <v>130.38233447497078</v>
      </c>
    </row>
    <row r="154" spans="1:6" ht="12.75" customHeight="1" x14ac:dyDescent="0.2">
      <c r="A154" s="230">
        <v>3111</v>
      </c>
      <c r="B154" s="192" t="s">
        <v>353</v>
      </c>
      <c r="C154" s="34" t="s">
        <v>354</v>
      </c>
      <c r="D154" s="233">
        <v>180857.15</v>
      </c>
      <c r="E154" s="233">
        <v>235189.81</v>
      </c>
      <c r="F154" s="232">
        <f t="shared" si="31"/>
        <v>130.04175394779801</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619.03</v>
      </c>
      <c r="E156" s="233">
        <v>1423.07</v>
      </c>
      <c r="F156" s="232">
        <f t="shared" si="31"/>
        <v>229.88708140154759</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16711.63</v>
      </c>
      <c r="E158" s="233">
        <v>24251.59</v>
      </c>
      <c r="F158" s="232">
        <f t="shared" si="31"/>
        <v>145.11804055020366</v>
      </c>
    </row>
    <row r="159" spans="1:6" ht="12.75" customHeight="1" x14ac:dyDescent="0.2">
      <c r="A159" s="230">
        <v>313</v>
      </c>
      <c r="B159" s="192" t="s">
        <v>363</v>
      </c>
      <c r="C159" s="34" t="s">
        <v>364</v>
      </c>
      <c r="D159" s="231">
        <f t="shared" ref="D159:E159" si="38">SUM(D160:D162)</f>
        <v>27557.79</v>
      </c>
      <c r="E159" s="231">
        <f t="shared" si="38"/>
        <v>36889.25</v>
      </c>
      <c r="F159" s="232">
        <f t="shared" si="31"/>
        <v>133.8614235756931</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27557.79</v>
      </c>
      <c r="E161" s="233">
        <v>36889.25</v>
      </c>
      <c r="F161" s="232">
        <f t="shared" si="31"/>
        <v>133.8614235756931</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628973.08000000007</v>
      </c>
      <c r="E163" s="231">
        <f t="shared" si="39"/>
        <v>896857.35999999987</v>
      </c>
      <c r="F163" s="232">
        <f t="shared" si="31"/>
        <v>142.59073854162403</v>
      </c>
    </row>
    <row r="164" spans="1:6" ht="12.75" customHeight="1" x14ac:dyDescent="0.2">
      <c r="A164" s="230">
        <v>321</v>
      </c>
      <c r="B164" s="192" t="s">
        <v>372</v>
      </c>
      <c r="C164" s="34" t="s">
        <v>373</v>
      </c>
      <c r="D164" s="231">
        <f t="shared" ref="D164:E164" si="40">SUM(D165:D168)</f>
        <v>8143.14</v>
      </c>
      <c r="E164" s="231">
        <f t="shared" si="40"/>
        <v>14646.21</v>
      </c>
      <c r="F164" s="232">
        <f t="shared" si="31"/>
        <v>179.85948909143156</v>
      </c>
    </row>
    <row r="165" spans="1:6" ht="12.75" customHeight="1" x14ac:dyDescent="0.2">
      <c r="A165" s="230">
        <v>3211</v>
      </c>
      <c r="B165" s="192" t="s">
        <v>374</v>
      </c>
      <c r="C165" s="34" t="s">
        <v>375</v>
      </c>
      <c r="D165" s="233">
        <v>2012.02</v>
      </c>
      <c r="E165" s="233">
        <v>773.91</v>
      </c>
      <c r="F165" s="232">
        <f t="shared" si="31"/>
        <v>38.464329380423649</v>
      </c>
    </row>
    <row r="166" spans="1:6" ht="12.75" customHeight="1" x14ac:dyDescent="0.2">
      <c r="A166" s="230">
        <v>3212</v>
      </c>
      <c r="B166" s="192" t="s">
        <v>376</v>
      </c>
      <c r="C166" s="34" t="s">
        <v>377</v>
      </c>
      <c r="D166" s="233">
        <v>5540.5</v>
      </c>
      <c r="E166" s="233">
        <v>10582.01</v>
      </c>
      <c r="F166" s="232">
        <f t="shared" si="31"/>
        <v>190.99377312516921</v>
      </c>
    </row>
    <row r="167" spans="1:6" ht="12.75" customHeight="1" x14ac:dyDescent="0.2">
      <c r="A167" s="230">
        <v>3213</v>
      </c>
      <c r="B167" s="192" t="s">
        <v>378</v>
      </c>
      <c r="C167" s="34" t="s">
        <v>379</v>
      </c>
      <c r="D167" s="233">
        <v>590.62</v>
      </c>
      <c r="E167" s="233">
        <v>3281.49</v>
      </c>
      <c r="F167" s="232">
        <f t="shared" si="31"/>
        <v>555.60089397582203</v>
      </c>
    </row>
    <row r="168" spans="1:6" ht="12.75" customHeight="1" x14ac:dyDescent="0.2">
      <c r="A168" s="230">
        <v>3214</v>
      </c>
      <c r="B168" s="192" t="s">
        <v>380</v>
      </c>
      <c r="C168" s="34" t="s">
        <v>381</v>
      </c>
      <c r="D168" s="233">
        <v>0</v>
      </c>
      <c r="E168" s="233">
        <v>8.8000000000000007</v>
      </c>
      <c r="F168" s="232" t="str">
        <f t="shared" si="31"/>
        <v>-</v>
      </c>
    </row>
    <row r="169" spans="1:6" ht="12.75" customHeight="1" x14ac:dyDescent="0.2">
      <c r="A169" s="230">
        <v>322</v>
      </c>
      <c r="B169" s="192" t="s">
        <v>382</v>
      </c>
      <c r="C169" s="34" t="s">
        <v>383</v>
      </c>
      <c r="D169" s="231">
        <f t="shared" ref="D169:E169" si="41">SUM(D170:D176)</f>
        <v>73830.289999999994</v>
      </c>
      <c r="E169" s="231">
        <f t="shared" si="41"/>
        <v>63931.510000000009</v>
      </c>
      <c r="F169" s="232">
        <f t="shared" si="31"/>
        <v>86.59252184977197</v>
      </c>
    </row>
    <row r="170" spans="1:6" ht="12.75" customHeight="1" x14ac:dyDescent="0.2">
      <c r="A170" s="230">
        <v>3221</v>
      </c>
      <c r="B170" s="192" t="s">
        <v>384</v>
      </c>
      <c r="C170" s="34" t="s">
        <v>385</v>
      </c>
      <c r="D170" s="233">
        <v>5181.32</v>
      </c>
      <c r="E170" s="233">
        <v>8133.02</v>
      </c>
      <c r="F170" s="232">
        <f t="shared" si="31"/>
        <v>156.96810851288862</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65351.33</v>
      </c>
      <c r="E172" s="233">
        <v>52296.3</v>
      </c>
      <c r="F172" s="232">
        <f t="shared" si="31"/>
        <v>80.023313986111688</v>
      </c>
    </row>
    <row r="173" spans="1:6" ht="12.75" customHeight="1" x14ac:dyDescent="0.2">
      <c r="A173" s="230">
        <v>3224</v>
      </c>
      <c r="B173" s="192" t="s">
        <v>390</v>
      </c>
      <c r="C173" s="34" t="s">
        <v>391</v>
      </c>
      <c r="D173" s="233">
        <v>0</v>
      </c>
      <c r="E173" s="233"/>
      <c r="F173" s="232" t="str">
        <f t="shared" si="31"/>
        <v>-</v>
      </c>
    </row>
    <row r="174" spans="1:6" ht="12.75" customHeight="1" x14ac:dyDescent="0.2">
      <c r="A174" s="230">
        <v>3225</v>
      </c>
      <c r="B174" s="192" t="s">
        <v>392</v>
      </c>
      <c r="C174" s="34" t="s">
        <v>393</v>
      </c>
      <c r="D174" s="233">
        <v>2178.17</v>
      </c>
      <c r="E174" s="233">
        <v>2580.61</v>
      </c>
      <c r="F174" s="232">
        <f t="shared" si="31"/>
        <v>118.47606017895758</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1119.47</v>
      </c>
      <c r="E176" s="233">
        <v>921.58</v>
      </c>
      <c r="F176" s="232">
        <f t="shared" si="31"/>
        <v>82.322884936621804</v>
      </c>
    </row>
    <row r="177" spans="1:6" ht="12.75" customHeight="1" x14ac:dyDescent="0.2">
      <c r="A177" s="230">
        <v>323</v>
      </c>
      <c r="B177" s="192" t="s">
        <v>398</v>
      </c>
      <c r="C177" s="34" t="s">
        <v>399</v>
      </c>
      <c r="D177" s="231">
        <f t="shared" ref="D177:E177" si="42">SUM(D178:D186)</f>
        <v>489594.39</v>
      </c>
      <c r="E177" s="231">
        <f t="shared" si="42"/>
        <v>724385.87999999989</v>
      </c>
      <c r="F177" s="232">
        <f t="shared" si="31"/>
        <v>147.95632768586256</v>
      </c>
    </row>
    <row r="178" spans="1:6" ht="12.75" customHeight="1" x14ac:dyDescent="0.2">
      <c r="A178" s="230">
        <v>3231</v>
      </c>
      <c r="B178" s="192" t="s">
        <v>400</v>
      </c>
      <c r="C178" s="34" t="s">
        <v>401</v>
      </c>
      <c r="D178" s="233">
        <v>7345.62</v>
      </c>
      <c r="E178" s="233">
        <v>5851.24</v>
      </c>
      <c r="F178" s="232">
        <f t="shared" si="31"/>
        <v>79.656176061380791</v>
      </c>
    </row>
    <row r="179" spans="1:6" ht="12.75" customHeight="1" x14ac:dyDescent="0.2">
      <c r="A179" s="230">
        <v>3232</v>
      </c>
      <c r="B179" s="192" t="s">
        <v>402</v>
      </c>
      <c r="C179" s="34" t="s">
        <v>403</v>
      </c>
      <c r="D179" s="233">
        <v>135590.10999999999</v>
      </c>
      <c r="E179" s="233">
        <v>252528.61</v>
      </c>
      <c r="F179" s="232">
        <f t="shared" si="31"/>
        <v>186.24412208235543</v>
      </c>
    </row>
    <row r="180" spans="1:6" ht="12.75" customHeight="1" x14ac:dyDescent="0.2">
      <c r="A180" s="230">
        <v>3233</v>
      </c>
      <c r="B180" s="192" t="s">
        <v>404</v>
      </c>
      <c r="C180" s="34" t="s">
        <v>405</v>
      </c>
      <c r="D180" s="233">
        <v>30763.22</v>
      </c>
      <c r="E180" s="233">
        <v>40360.03</v>
      </c>
      <c r="F180" s="232">
        <f t="shared" si="31"/>
        <v>131.19572658518842</v>
      </c>
    </row>
    <row r="181" spans="1:6" ht="12.75" customHeight="1" x14ac:dyDescent="0.2">
      <c r="A181" s="230">
        <v>3234</v>
      </c>
      <c r="B181" s="192" t="s">
        <v>406</v>
      </c>
      <c r="C181" s="34" t="s">
        <v>407</v>
      </c>
      <c r="D181" s="233">
        <v>210483.58</v>
      </c>
      <c r="E181" s="233">
        <v>239386.96</v>
      </c>
      <c r="F181" s="232">
        <f t="shared" si="31"/>
        <v>113.73189300562068</v>
      </c>
    </row>
    <row r="182" spans="1:6" ht="12.75" customHeight="1" x14ac:dyDescent="0.2">
      <c r="A182" s="230">
        <v>3235</v>
      </c>
      <c r="B182" s="192" t="s">
        <v>408</v>
      </c>
      <c r="C182" s="34" t="s">
        <v>409</v>
      </c>
      <c r="D182" s="233">
        <v>7969.13</v>
      </c>
      <c r="E182" s="233">
        <v>13443.47</v>
      </c>
      <c r="F182" s="232">
        <f t="shared" si="31"/>
        <v>168.69432422359779</v>
      </c>
    </row>
    <row r="183" spans="1:6" ht="12.75" customHeight="1" x14ac:dyDescent="0.2">
      <c r="A183" s="230">
        <v>3236</v>
      </c>
      <c r="B183" s="192" t="s">
        <v>410</v>
      </c>
      <c r="C183" s="34" t="s">
        <v>411</v>
      </c>
      <c r="D183" s="233">
        <v>12836.84</v>
      </c>
      <c r="E183" s="233">
        <v>26533.1</v>
      </c>
      <c r="F183" s="232">
        <f t="shared" si="31"/>
        <v>206.69494984747024</v>
      </c>
    </row>
    <row r="184" spans="1:6" ht="12.75" customHeight="1" x14ac:dyDescent="0.2">
      <c r="A184" s="230">
        <v>3237</v>
      </c>
      <c r="B184" s="192" t="s">
        <v>412</v>
      </c>
      <c r="C184" s="34" t="s">
        <v>413</v>
      </c>
      <c r="D184" s="233">
        <v>33935.019999999997</v>
      </c>
      <c r="E184" s="233">
        <v>53493.59</v>
      </c>
      <c r="F184" s="232">
        <f t="shared" si="31"/>
        <v>157.63535722094758</v>
      </c>
    </row>
    <row r="185" spans="1:6" ht="12.75" customHeight="1" x14ac:dyDescent="0.2">
      <c r="A185" s="230">
        <v>3238</v>
      </c>
      <c r="B185" s="192" t="s">
        <v>414</v>
      </c>
      <c r="C185" s="34" t="s">
        <v>415</v>
      </c>
      <c r="D185" s="233">
        <v>9688.2800000000007</v>
      </c>
      <c r="E185" s="233">
        <v>20440.060000000001</v>
      </c>
      <c r="F185" s="232">
        <f t="shared" si="31"/>
        <v>210.9771806760333</v>
      </c>
    </row>
    <row r="186" spans="1:6" ht="12.75" customHeight="1" x14ac:dyDescent="0.2">
      <c r="A186" s="230">
        <v>3239</v>
      </c>
      <c r="B186" s="192" t="s">
        <v>416</v>
      </c>
      <c r="C186" s="34" t="s">
        <v>417</v>
      </c>
      <c r="D186" s="233">
        <v>40982.589999999997</v>
      </c>
      <c r="E186" s="233">
        <v>72348.820000000007</v>
      </c>
      <c r="F186" s="232">
        <f t="shared" si="31"/>
        <v>176.53549958653178</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57405.26</v>
      </c>
      <c r="E188" s="231">
        <f t="shared" si="43"/>
        <v>93893.760000000009</v>
      </c>
      <c r="F188" s="232">
        <f t="shared" si="31"/>
        <v>163.56299056915691</v>
      </c>
    </row>
    <row r="189" spans="1:6" ht="12.75" customHeight="1" x14ac:dyDescent="0.2">
      <c r="A189" s="230">
        <v>3291</v>
      </c>
      <c r="B189" s="234" t="s">
        <v>422</v>
      </c>
      <c r="C189" s="34" t="s">
        <v>423</v>
      </c>
      <c r="D189" s="233">
        <v>29057.56</v>
      </c>
      <c r="E189" s="233">
        <v>27312.57</v>
      </c>
      <c r="F189" s="232">
        <f t="shared" si="31"/>
        <v>93.99471256361511</v>
      </c>
    </row>
    <row r="190" spans="1:6" ht="12.75" customHeight="1" x14ac:dyDescent="0.2">
      <c r="A190" s="230">
        <v>3292</v>
      </c>
      <c r="B190" s="192" t="s">
        <v>424</v>
      </c>
      <c r="C190" s="34" t="s">
        <v>425</v>
      </c>
      <c r="D190" s="233">
        <v>4342.5200000000004</v>
      </c>
      <c r="E190" s="233">
        <v>3861.01</v>
      </c>
      <c r="F190" s="232">
        <f t="shared" si="31"/>
        <v>88.911737884914743</v>
      </c>
    </row>
    <row r="191" spans="1:6" ht="12.75" customHeight="1" x14ac:dyDescent="0.2">
      <c r="A191" s="230">
        <v>3293</v>
      </c>
      <c r="B191" s="192" t="s">
        <v>426</v>
      </c>
      <c r="C191" s="34" t="s">
        <v>427</v>
      </c>
      <c r="D191" s="233">
        <v>9010.98</v>
      </c>
      <c r="E191" s="233">
        <v>9672.93</v>
      </c>
      <c r="F191" s="232">
        <f t="shared" si="31"/>
        <v>107.34603783384271</v>
      </c>
    </row>
    <row r="192" spans="1:6" ht="12.75" customHeight="1" x14ac:dyDescent="0.2">
      <c r="A192" s="230">
        <v>3294</v>
      </c>
      <c r="B192" s="192" t="s">
        <v>428</v>
      </c>
      <c r="C192" s="34" t="s">
        <v>429</v>
      </c>
      <c r="D192" s="233">
        <v>1069.08</v>
      </c>
      <c r="E192" s="233">
        <v>1069.0899999999999</v>
      </c>
      <c r="F192" s="232">
        <f t="shared" si="31"/>
        <v>100.00093538369438</v>
      </c>
    </row>
    <row r="193" spans="1:6" ht="12.75" customHeight="1" x14ac:dyDescent="0.2">
      <c r="A193" s="230">
        <v>3295</v>
      </c>
      <c r="B193" s="192" t="s">
        <v>430</v>
      </c>
      <c r="C193" s="34" t="s">
        <v>431</v>
      </c>
      <c r="D193" s="233">
        <v>0</v>
      </c>
      <c r="E193" s="233"/>
      <c r="F193" s="232" t="str">
        <f t="shared" si="31"/>
        <v>-</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13925.12</v>
      </c>
      <c r="E195" s="233">
        <v>51978.16</v>
      </c>
      <c r="F195" s="232">
        <f t="shared" si="31"/>
        <v>373.26902748414375</v>
      </c>
    </row>
    <row r="196" spans="1:6" ht="12.75" customHeight="1" x14ac:dyDescent="0.2">
      <c r="A196" s="230">
        <v>34</v>
      </c>
      <c r="B196" s="234" t="s">
        <v>436</v>
      </c>
      <c r="C196" s="34" t="s">
        <v>437</v>
      </c>
      <c r="D196" s="231">
        <f t="shared" ref="D196:E196" si="44">D197+D202+D210</f>
        <v>33388.979999999996</v>
      </c>
      <c r="E196" s="231">
        <f t="shared" si="44"/>
        <v>30570.16</v>
      </c>
      <c r="F196" s="232">
        <f t="shared" si="31"/>
        <v>91.557633686324053</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19660.419999999998</v>
      </c>
      <c r="E202" s="231">
        <f t="shared" si="46"/>
        <v>15443.32</v>
      </c>
      <c r="F202" s="232">
        <f t="shared" si="31"/>
        <v>78.550305639452262</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19660.419999999998</v>
      </c>
      <c r="E205" s="233">
        <v>15443.32</v>
      </c>
      <c r="F205" s="232">
        <f t="shared" si="31"/>
        <v>78.550305639452262</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13728.560000000001</v>
      </c>
      <c r="E210" s="231">
        <f t="shared" si="47"/>
        <v>15126.84</v>
      </c>
      <c r="F210" s="232">
        <f t="shared" si="31"/>
        <v>110.18519058080381</v>
      </c>
    </row>
    <row r="211" spans="1:6" ht="12.75" customHeight="1" x14ac:dyDescent="0.2">
      <c r="A211" s="230">
        <v>3431</v>
      </c>
      <c r="B211" s="234" t="s">
        <v>466</v>
      </c>
      <c r="C211" s="34" t="s">
        <v>467</v>
      </c>
      <c r="D211" s="233">
        <v>2778.96</v>
      </c>
      <c r="E211" s="233">
        <v>4673.7700000000004</v>
      </c>
      <c r="F211" s="232">
        <f t="shared" si="31"/>
        <v>168.18414082966291</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v>2.0699999999999998</v>
      </c>
      <c r="F213" s="232" t="str">
        <f t="shared" si="31"/>
        <v>-</v>
      </c>
    </row>
    <row r="214" spans="1:6" ht="12.75" customHeight="1" x14ac:dyDescent="0.2">
      <c r="A214" s="230">
        <v>3434</v>
      </c>
      <c r="B214" s="192" t="s">
        <v>472</v>
      </c>
      <c r="C214" s="34" t="s">
        <v>473</v>
      </c>
      <c r="D214" s="233">
        <v>10949.6</v>
      </c>
      <c r="E214" s="233">
        <v>10451</v>
      </c>
      <c r="F214" s="232">
        <f t="shared" si="31"/>
        <v>95.446409001242046</v>
      </c>
    </row>
    <row r="215" spans="1:6" ht="12.75" customHeight="1" x14ac:dyDescent="0.2">
      <c r="A215" s="230">
        <v>35</v>
      </c>
      <c r="B215" s="192" t="s">
        <v>474</v>
      </c>
      <c r="C215" s="34" t="s">
        <v>475</v>
      </c>
      <c r="D215" s="231">
        <f t="shared" ref="D215:E215" si="48">D216+D219+D223</f>
        <v>170461.07</v>
      </c>
      <c r="E215" s="231">
        <f t="shared" si="48"/>
        <v>327268.42</v>
      </c>
      <c r="F215" s="232">
        <f t="shared" si="31"/>
        <v>191.99012419668605</v>
      </c>
    </row>
    <row r="216" spans="1:6" ht="12.75" customHeight="1" x14ac:dyDescent="0.2">
      <c r="A216" s="230">
        <v>351</v>
      </c>
      <c r="B216" s="192" t="s">
        <v>476</v>
      </c>
      <c r="C216" s="34" t="s">
        <v>477</v>
      </c>
      <c r="D216" s="231">
        <f t="shared" ref="D216:E216" si="49">SUM(D217:D218)</f>
        <v>16590.349999999999</v>
      </c>
      <c r="E216" s="231">
        <f t="shared" si="49"/>
        <v>48979.77</v>
      </c>
      <c r="F216" s="232">
        <f t="shared" si="31"/>
        <v>295.23048036961245</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16590.349999999999</v>
      </c>
      <c r="E218" s="233">
        <v>48979.77</v>
      </c>
      <c r="F218" s="232">
        <f t="shared" si="31"/>
        <v>295.23048036961245</v>
      </c>
    </row>
    <row r="219" spans="1:6" ht="24" x14ac:dyDescent="0.2">
      <c r="A219" s="230">
        <v>352</v>
      </c>
      <c r="B219" s="192" t="s">
        <v>482</v>
      </c>
      <c r="C219" s="34" t="s">
        <v>483</v>
      </c>
      <c r="D219" s="231">
        <f t="shared" ref="D219:E219" si="50">SUM(D220:D222)</f>
        <v>119541.44</v>
      </c>
      <c r="E219" s="231">
        <f t="shared" si="50"/>
        <v>211312.3</v>
      </c>
      <c r="F219" s="232">
        <f t="shared" si="31"/>
        <v>176.76907689919076</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119541.44</v>
      </c>
      <c r="E222" s="233">
        <v>211312.3</v>
      </c>
      <c r="F222" s="232">
        <f t="shared" si="31"/>
        <v>176.76907689919076</v>
      </c>
    </row>
    <row r="223" spans="1:6" ht="24" x14ac:dyDescent="0.2">
      <c r="A223" s="230" t="s">
        <v>490</v>
      </c>
      <c r="B223" s="192" t="s">
        <v>491</v>
      </c>
      <c r="C223" s="34" t="s">
        <v>490</v>
      </c>
      <c r="D223" s="233">
        <v>34329.279999999999</v>
      </c>
      <c r="E223" s="233">
        <v>66976.350000000006</v>
      </c>
      <c r="F223" s="232">
        <f t="shared" si="31"/>
        <v>195.09978071197534</v>
      </c>
    </row>
    <row r="224" spans="1:6" ht="24" x14ac:dyDescent="0.2">
      <c r="A224" s="230">
        <v>36</v>
      </c>
      <c r="B224" s="192" t="s">
        <v>492</v>
      </c>
      <c r="C224" s="34" t="s">
        <v>493</v>
      </c>
      <c r="D224" s="231">
        <f t="shared" ref="D224:E224" si="51">D225+D228+D231+D236+D240+D244+D247</f>
        <v>246356.97</v>
      </c>
      <c r="E224" s="231">
        <f t="shared" si="51"/>
        <v>535651.01</v>
      </c>
      <c r="F224" s="232">
        <f t="shared" ref="F224:F235" si="52">IF(D224&lt;&gt;0,IF(E224/D224&gt;=100,"&gt;&gt;100",E224/D224*100),"-")</f>
        <v>217.42880260298705</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67906.8</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v>67906.8</v>
      </c>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28250.44</v>
      </c>
      <c r="E236" s="231">
        <f t="shared" si="56"/>
        <v>37836.54</v>
      </c>
      <c r="F236" s="232">
        <f t="shared" ref="F236:F239" si="57">IF(D236&lt;&gt;0,IF(E236/D236&gt;=100,"&gt;&gt;100",E236/D236*100),"-")</f>
        <v>133.93256883786592</v>
      </c>
    </row>
    <row r="237" spans="1:6" ht="12.75" customHeight="1" x14ac:dyDescent="0.2">
      <c r="A237" s="230" t="s">
        <v>518</v>
      </c>
      <c r="B237" s="192" t="s">
        <v>519</v>
      </c>
      <c r="C237" s="34" t="s">
        <v>518</v>
      </c>
      <c r="D237" s="233">
        <v>28250.44</v>
      </c>
      <c r="E237" s="233">
        <v>37836.54</v>
      </c>
      <c r="F237" s="232">
        <f t="shared" si="57"/>
        <v>133.93256883786592</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160183.16</v>
      </c>
      <c r="E240" s="231">
        <f t="shared" si="58"/>
        <v>305817.31</v>
      </c>
      <c r="F240" s="232">
        <f t="shared" ref="F240:F243" si="59">IF(D240&lt;&gt;0,IF(E240/D240&gt;=100,"&gt;&gt;100",E240/D240*100),"-")</f>
        <v>190.91726620950666</v>
      </c>
    </row>
    <row r="241" spans="1:6" ht="24" x14ac:dyDescent="0.2">
      <c r="A241" s="230">
        <v>3672</v>
      </c>
      <c r="B241" s="192" t="s">
        <v>526</v>
      </c>
      <c r="C241" s="34" t="s">
        <v>527</v>
      </c>
      <c r="D241" s="233">
        <v>160183.16</v>
      </c>
      <c r="E241" s="233">
        <v>200425.56</v>
      </c>
      <c r="F241" s="232">
        <f t="shared" si="59"/>
        <v>125.12274074253497</v>
      </c>
    </row>
    <row r="242" spans="1:6" ht="24" x14ac:dyDescent="0.2">
      <c r="A242" s="230">
        <v>3673</v>
      </c>
      <c r="B242" s="192" t="s">
        <v>528</v>
      </c>
      <c r="C242" s="34" t="s">
        <v>529</v>
      </c>
      <c r="D242" s="233">
        <v>0</v>
      </c>
      <c r="E242" s="233">
        <v>105391.75</v>
      </c>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22329.22</v>
      </c>
      <c r="E244" s="231">
        <f t="shared" si="60"/>
        <v>54849.33</v>
      </c>
      <c r="F244" s="232">
        <f t="shared" ref="F244:F251" si="61">IF(D244&lt;&gt;0,IF(E244/D244&gt;=100,"&gt;&gt;100",E244/D244*100),"-")</f>
        <v>245.6392565436679</v>
      </c>
    </row>
    <row r="245" spans="1:6" ht="12.75" customHeight="1" x14ac:dyDescent="0.2">
      <c r="A245" s="230" t="s">
        <v>534</v>
      </c>
      <c r="B245" s="192" t="s">
        <v>535</v>
      </c>
      <c r="C245" s="34" t="s">
        <v>534</v>
      </c>
      <c r="D245" s="233">
        <v>22329.22</v>
      </c>
      <c r="E245" s="233">
        <v>54849.33</v>
      </c>
      <c r="F245" s="232">
        <f t="shared" si="61"/>
        <v>245.6392565436679</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35594.15</v>
      </c>
      <c r="E247" s="231">
        <f t="shared" si="62"/>
        <v>69241.03</v>
      </c>
      <c r="F247" s="232">
        <f t="shared" si="61"/>
        <v>194.52924146243132</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35594.15</v>
      </c>
      <c r="E250" s="233">
        <v>69241.03</v>
      </c>
      <c r="F250" s="232">
        <f t="shared" si="61"/>
        <v>194.52924146243132</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113189.69</v>
      </c>
      <c r="E252" s="231">
        <f t="shared" si="63"/>
        <v>184520.26</v>
      </c>
      <c r="F252" s="232">
        <f t="shared" ref="F252:F258" si="64">IF(D252&lt;&gt;0,IF(E252/D252&gt;=100,"&gt;&gt;100",E252/D252*100),"-")</f>
        <v>163.01861061727442</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113189.69</v>
      </c>
      <c r="E259" s="231">
        <f t="shared" si="66"/>
        <v>184520.26</v>
      </c>
      <c r="F259" s="232">
        <f t="shared" ref="F259:F262" si="67">IF(D259&lt;&gt;0,IF(E259/D259&gt;=100,"&gt;&gt;100",E259/D259*100),"-")</f>
        <v>163.01861061727442</v>
      </c>
    </row>
    <row r="260" spans="1:6" ht="12.75" customHeight="1" x14ac:dyDescent="0.2">
      <c r="A260" s="230">
        <v>3721</v>
      </c>
      <c r="B260" s="192" t="s">
        <v>560</v>
      </c>
      <c r="C260" s="34" t="s">
        <v>561</v>
      </c>
      <c r="D260" s="233">
        <v>113189.69</v>
      </c>
      <c r="E260" s="233">
        <v>184520.26</v>
      </c>
      <c r="F260" s="232">
        <f t="shared" si="67"/>
        <v>163.01861061727442</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856334.46</v>
      </c>
      <c r="E263" s="231">
        <f t="shared" si="68"/>
        <v>678593.66</v>
      </c>
      <c r="F263" s="232">
        <f t="shared" ref="F263:F267" si="69">IF(D263&lt;&gt;0,IF(E263/D263&gt;=100,"&gt;&gt;100",E263/D263*100),"-")</f>
        <v>79.243997724907629</v>
      </c>
    </row>
    <row r="264" spans="1:6" ht="12.75" customHeight="1" x14ac:dyDescent="0.2">
      <c r="A264" s="230">
        <v>381</v>
      </c>
      <c r="B264" s="192" t="s">
        <v>568</v>
      </c>
      <c r="C264" s="34" t="s">
        <v>569</v>
      </c>
      <c r="D264" s="231">
        <f t="shared" ref="D264:E264" si="70">SUM(D265:D267)</f>
        <v>480662.55</v>
      </c>
      <c r="E264" s="231">
        <f t="shared" si="70"/>
        <v>565577.89</v>
      </c>
      <c r="F264" s="232">
        <f t="shared" si="69"/>
        <v>117.66631080370212</v>
      </c>
    </row>
    <row r="265" spans="1:6" ht="12.75" customHeight="1" x14ac:dyDescent="0.2">
      <c r="A265" s="230">
        <v>3811</v>
      </c>
      <c r="B265" s="192" t="s">
        <v>570</v>
      </c>
      <c r="C265" s="34" t="s">
        <v>571</v>
      </c>
      <c r="D265" s="233">
        <v>477278.12</v>
      </c>
      <c r="E265" s="233">
        <v>558127.89</v>
      </c>
      <c r="F265" s="232">
        <f t="shared" si="69"/>
        <v>116.93976040636433</v>
      </c>
    </row>
    <row r="266" spans="1:6" ht="12.75" customHeight="1" x14ac:dyDescent="0.2">
      <c r="A266" s="230">
        <v>3812</v>
      </c>
      <c r="B266" s="192" t="s">
        <v>572</v>
      </c>
      <c r="C266" s="34" t="s">
        <v>573</v>
      </c>
      <c r="D266" s="233">
        <v>3384.43</v>
      </c>
      <c r="E266" s="233">
        <v>7450</v>
      </c>
      <c r="F266" s="232">
        <f t="shared" si="69"/>
        <v>220.12569324819839</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370296.64</v>
      </c>
      <c r="E268" s="231">
        <f t="shared" si="71"/>
        <v>49765.77</v>
      </c>
      <c r="F268" s="232">
        <f t="shared" ref="F268:F272" si="72">IF(D268&lt;&gt;0,IF(E268/D268&gt;=100,"&gt;&gt;100",E268/D268*100),"-")</f>
        <v>13.439433314868857</v>
      </c>
    </row>
    <row r="269" spans="1:6" ht="12.75" customHeight="1" x14ac:dyDescent="0.2">
      <c r="A269" s="230">
        <v>3821</v>
      </c>
      <c r="B269" s="192" t="s">
        <v>578</v>
      </c>
      <c r="C269" s="34" t="s">
        <v>579</v>
      </c>
      <c r="D269" s="233">
        <v>370296.64</v>
      </c>
      <c r="E269" s="233">
        <v>49765.77</v>
      </c>
      <c r="F269" s="232">
        <f t="shared" si="72"/>
        <v>13.439433314868857</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5375.27</v>
      </c>
      <c r="E279" s="231">
        <f t="shared" si="75"/>
        <v>63250</v>
      </c>
      <c r="F279" s="232">
        <f t="shared" si="74"/>
        <v>1176.6850781449116</v>
      </c>
    </row>
    <row r="280" spans="1:6" ht="24" x14ac:dyDescent="0.2">
      <c r="A280" s="230">
        <v>3861</v>
      </c>
      <c r="B280" s="192" t="s">
        <v>599</v>
      </c>
      <c r="C280" s="34" t="s">
        <v>600</v>
      </c>
      <c r="D280" s="233">
        <v>5375.27</v>
      </c>
      <c r="E280" s="233">
        <v>63250</v>
      </c>
      <c r="F280" s="232">
        <f t="shared" si="74"/>
        <v>1176.6850781449116</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2274449.8499999996</v>
      </c>
      <c r="E289" s="231">
        <f t="shared" si="79"/>
        <v>2951214.59</v>
      </c>
      <c r="F289" s="232">
        <f t="shared" si="76"/>
        <v>129.75509616094635</v>
      </c>
    </row>
    <row r="290" spans="1:6" ht="12.75" customHeight="1" x14ac:dyDescent="0.2">
      <c r="A290" s="230" t="s">
        <v>609</v>
      </c>
      <c r="B290" s="192" t="s">
        <v>620</v>
      </c>
      <c r="C290" s="34" t="s">
        <v>621</v>
      </c>
      <c r="D290" s="231">
        <f>IF(D6&gt;=D289,D6-D289,0)</f>
        <v>839764.99000000069</v>
      </c>
      <c r="E290" s="231">
        <f>IF(E6&gt;=E289,E6-E289,0)</f>
        <v>1388529.5300000003</v>
      </c>
      <c r="F290" s="232">
        <f t="shared" si="76"/>
        <v>165.34739439423393</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1066946.75</v>
      </c>
      <c r="E292" s="233">
        <v>1966450.48</v>
      </c>
      <c r="F292" s="232">
        <f t="shared" si="76"/>
        <v>184.30633768742442</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203222.07</v>
      </c>
      <c r="E294" s="233">
        <v>180070.64</v>
      </c>
      <c r="F294" s="232">
        <f t="shared" si="76"/>
        <v>88.607817054515777</v>
      </c>
    </row>
    <row r="295" spans="1:6" ht="24" x14ac:dyDescent="0.2">
      <c r="A295" s="230">
        <v>9661</v>
      </c>
      <c r="B295" s="192" t="s">
        <v>630</v>
      </c>
      <c r="C295" s="34" t="s">
        <v>631</v>
      </c>
      <c r="D295" s="233">
        <v>0</v>
      </c>
      <c r="E295" s="233">
        <v>822.24</v>
      </c>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35302.22</v>
      </c>
      <c r="E298" s="231">
        <f t="shared" si="80"/>
        <v>34621.340000000004</v>
      </c>
      <c r="F298" s="232">
        <f t="shared" ref="F298:F418" si="81">IF(D298&lt;&gt;0,IF(E298/D298&gt;=100,"&gt;&gt;100",E298/D298*100),"-")</f>
        <v>98.071282769185629</v>
      </c>
    </row>
    <row r="299" spans="1:6" ht="12.75" customHeight="1" x14ac:dyDescent="0.2">
      <c r="A299" s="230">
        <v>71</v>
      </c>
      <c r="B299" s="192" t="s">
        <v>637</v>
      </c>
      <c r="C299" s="34" t="s">
        <v>638</v>
      </c>
      <c r="D299" s="231">
        <f t="shared" ref="D299:E299" si="82">D300+D304</f>
        <v>32393.43</v>
      </c>
      <c r="E299" s="231">
        <f t="shared" si="82"/>
        <v>5195.8500000000004</v>
      </c>
      <c r="F299" s="232">
        <f t="shared" si="81"/>
        <v>16.039826594466842</v>
      </c>
    </row>
    <row r="300" spans="1:6" ht="24" x14ac:dyDescent="0.2">
      <c r="A300" s="230">
        <v>711</v>
      </c>
      <c r="B300" s="192" t="s">
        <v>639</v>
      </c>
      <c r="C300" s="34" t="s">
        <v>640</v>
      </c>
      <c r="D300" s="231">
        <f t="shared" ref="D300:E300" si="83">SUM(D301:D303)</f>
        <v>32393.43</v>
      </c>
      <c r="E300" s="231">
        <f t="shared" si="83"/>
        <v>5195.8500000000004</v>
      </c>
      <c r="F300" s="232">
        <f t="shared" si="81"/>
        <v>16.039826594466842</v>
      </c>
    </row>
    <row r="301" spans="1:6" ht="12.75" customHeight="1" x14ac:dyDescent="0.2">
      <c r="A301" s="230">
        <v>7111</v>
      </c>
      <c r="B301" s="192" t="s">
        <v>641</v>
      </c>
      <c r="C301" s="34" t="s">
        <v>642</v>
      </c>
      <c r="D301" s="233">
        <v>32393.43</v>
      </c>
      <c r="E301" s="233">
        <v>5195.8500000000004</v>
      </c>
      <c r="F301" s="232">
        <f t="shared" si="81"/>
        <v>16.039826594466842</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2908.79</v>
      </c>
      <c r="E311" s="231">
        <f t="shared" si="85"/>
        <v>29425.49</v>
      </c>
      <c r="F311" s="232">
        <f t="shared" si="81"/>
        <v>1011.6058567308057</v>
      </c>
    </row>
    <row r="312" spans="1:6" ht="12.75" customHeight="1" x14ac:dyDescent="0.2">
      <c r="A312" s="230">
        <v>721</v>
      </c>
      <c r="B312" s="192" t="s">
        <v>663</v>
      </c>
      <c r="C312" s="34" t="s">
        <v>664</v>
      </c>
      <c r="D312" s="231">
        <f t="shared" ref="D312:E312" si="86">SUM(D313:D316)</f>
        <v>2578.31</v>
      </c>
      <c r="E312" s="231">
        <f t="shared" si="86"/>
        <v>29425.49</v>
      </c>
      <c r="F312" s="232">
        <f t="shared" si="81"/>
        <v>1141.2704445935517</v>
      </c>
    </row>
    <row r="313" spans="1:6" ht="12.75" customHeight="1" x14ac:dyDescent="0.2">
      <c r="A313" s="230">
        <v>7211</v>
      </c>
      <c r="B313" s="192" t="s">
        <v>665</v>
      </c>
      <c r="C313" s="34" t="s">
        <v>666</v>
      </c>
      <c r="D313" s="233">
        <v>2578.31</v>
      </c>
      <c r="E313" s="233">
        <v>29425.49</v>
      </c>
      <c r="F313" s="232">
        <f t="shared" si="81"/>
        <v>1141.2704445935517</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330.48</v>
      </c>
      <c r="E326" s="231">
        <f t="shared" si="88"/>
        <v>0</v>
      </c>
      <c r="F326" s="232">
        <f t="shared" si="81"/>
        <v>0</v>
      </c>
    </row>
    <row r="327" spans="1:6" ht="12.75" customHeight="1" x14ac:dyDescent="0.2">
      <c r="A327" s="230">
        <v>7231</v>
      </c>
      <c r="B327" s="192" t="s">
        <v>693</v>
      </c>
      <c r="C327" s="34" t="s">
        <v>694</v>
      </c>
      <c r="D327" s="233">
        <v>330.48</v>
      </c>
      <c r="E327" s="233"/>
      <c r="F327" s="232">
        <f t="shared" si="81"/>
        <v>0</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342589.89</v>
      </c>
      <c r="E350" s="231">
        <f t="shared" si="95"/>
        <v>848401.18</v>
      </c>
      <c r="F350" s="232">
        <f t="shared" si="81"/>
        <v>247.6433790851213</v>
      </c>
    </row>
    <row r="351" spans="1:6" ht="12.75" customHeight="1" x14ac:dyDescent="0.2">
      <c r="A351" s="230">
        <v>41</v>
      </c>
      <c r="B351" s="192" t="s">
        <v>741</v>
      </c>
      <c r="C351" s="34" t="s">
        <v>742</v>
      </c>
      <c r="D351" s="231">
        <f t="shared" ref="D351:E351" si="96">D352+D356</f>
        <v>17253.97</v>
      </c>
      <c r="E351" s="231">
        <f t="shared" si="96"/>
        <v>21506</v>
      </c>
      <c r="F351" s="232">
        <f t="shared" si="81"/>
        <v>124.6437776349443</v>
      </c>
    </row>
    <row r="352" spans="1:6" ht="12.75" customHeight="1" x14ac:dyDescent="0.2">
      <c r="A352" s="230">
        <v>411</v>
      </c>
      <c r="B352" s="192" t="s">
        <v>743</v>
      </c>
      <c r="C352" s="34" t="s">
        <v>744</v>
      </c>
      <c r="D352" s="231">
        <f t="shared" ref="D352:E352" si="97">SUM(D353:D355)</f>
        <v>17253.97</v>
      </c>
      <c r="E352" s="231">
        <f t="shared" si="97"/>
        <v>21506</v>
      </c>
      <c r="F352" s="232">
        <f t="shared" si="81"/>
        <v>124.6437776349443</v>
      </c>
    </row>
    <row r="353" spans="1:6" ht="12.75" customHeight="1" x14ac:dyDescent="0.2">
      <c r="A353" s="230">
        <v>4111</v>
      </c>
      <c r="B353" s="192" t="s">
        <v>641</v>
      </c>
      <c r="C353" s="34" t="s">
        <v>745</v>
      </c>
      <c r="D353" s="233">
        <v>17253.97</v>
      </c>
      <c r="E353" s="233">
        <v>21506</v>
      </c>
      <c r="F353" s="232">
        <f t="shared" si="81"/>
        <v>124.6437776349443</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315042.02</v>
      </c>
      <c r="E363" s="231">
        <f t="shared" si="99"/>
        <v>686816.81</v>
      </c>
      <c r="F363" s="232">
        <f t="shared" si="81"/>
        <v>218.00800096444277</v>
      </c>
    </row>
    <row r="364" spans="1:6" ht="12.75" customHeight="1" x14ac:dyDescent="0.2">
      <c r="A364" s="230">
        <v>421</v>
      </c>
      <c r="B364" s="192" t="s">
        <v>759</v>
      </c>
      <c r="C364" s="34" t="s">
        <v>760</v>
      </c>
      <c r="D364" s="231">
        <f t="shared" ref="D364:E364" si="100">SUM(D365:D368)</f>
        <v>216552.31</v>
      </c>
      <c r="E364" s="231">
        <f t="shared" si="100"/>
        <v>501232.1</v>
      </c>
      <c r="F364" s="232">
        <f t="shared" si="81"/>
        <v>231.46005692573772</v>
      </c>
    </row>
    <row r="365" spans="1:6" ht="12.75" customHeight="1" x14ac:dyDescent="0.2">
      <c r="A365" s="230">
        <v>4211</v>
      </c>
      <c r="B365" s="192" t="s">
        <v>665</v>
      </c>
      <c r="C365" s="34" t="s">
        <v>761</v>
      </c>
      <c r="D365" s="233">
        <v>5760.93</v>
      </c>
      <c r="E365" s="233"/>
      <c r="F365" s="232">
        <f t="shared" si="81"/>
        <v>0</v>
      </c>
    </row>
    <row r="366" spans="1:6" ht="12.75" customHeight="1" x14ac:dyDescent="0.2">
      <c r="A366" s="230">
        <v>4212</v>
      </c>
      <c r="B366" s="192" t="s">
        <v>667</v>
      </c>
      <c r="C366" s="34" t="s">
        <v>762</v>
      </c>
      <c r="D366" s="233">
        <v>0</v>
      </c>
      <c r="E366" s="233">
        <v>11202.78</v>
      </c>
      <c r="F366" s="232" t="str">
        <f t="shared" si="81"/>
        <v>-</v>
      </c>
    </row>
    <row r="367" spans="1:6" ht="12.75" customHeight="1" x14ac:dyDescent="0.2">
      <c r="A367" s="230">
        <v>4213</v>
      </c>
      <c r="B367" s="192" t="s">
        <v>669</v>
      </c>
      <c r="C367" s="34" t="s">
        <v>763</v>
      </c>
      <c r="D367" s="233">
        <v>82278.080000000002</v>
      </c>
      <c r="E367" s="233">
        <v>178942.18</v>
      </c>
      <c r="F367" s="232">
        <f t="shared" si="81"/>
        <v>217.48463260202473</v>
      </c>
    </row>
    <row r="368" spans="1:6" ht="12.75" customHeight="1" x14ac:dyDescent="0.2">
      <c r="A368" s="230">
        <v>4214</v>
      </c>
      <c r="B368" s="192" t="s">
        <v>671</v>
      </c>
      <c r="C368" s="34" t="s">
        <v>764</v>
      </c>
      <c r="D368" s="233">
        <v>128513.3</v>
      </c>
      <c r="E368" s="233">
        <v>311087.14</v>
      </c>
      <c r="F368" s="232">
        <f t="shared" si="81"/>
        <v>242.06610522023792</v>
      </c>
    </row>
    <row r="369" spans="1:6" ht="12.75" customHeight="1" x14ac:dyDescent="0.2">
      <c r="A369" s="230">
        <v>422</v>
      </c>
      <c r="B369" s="192" t="s">
        <v>765</v>
      </c>
      <c r="C369" s="34" t="s">
        <v>766</v>
      </c>
      <c r="D369" s="231">
        <f t="shared" ref="D369:E369" si="101">SUM(D370:D377)</f>
        <v>16133.54</v>
      </c>
      <c r="E369" s="231">
        <f t="shared" si="101"/>
        <v>101454.9</v>
      </c>
      <c r="F369" s="232">
        <f t="shared" si="81"/>
        <v>628.84463050266697</v>
      </c>
    </row>
    <row r="370" spans="1:6" ht="12.75" customHeight="1" x14ac:dyDescent="0.2">
      <c r="A370" s="230">
        <v>4221</v>
      </c>
      <c r="B370" s="192" t="s">
        <v>675</v>
      </c>
      <c r="C370" s="34" t="s">
        <v>767</v>
      </c>
      <c r="D370" s="233">
        <v>0</v>
      </c>
      <c r="E370" s="233">
        <v>4300.01</v>
      </c>
      <c r="F370" s="232" t="str">
        <f t="shared" si="81"/>
        <v>-</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v>1929.13</v>
      </c>
      <c r="F373" s="232" t="str">
        <f t="shared" si="81"/>
        <v>-</v>
      </c>
    </row>
    <row r="374" spans="1:6" ht="12.75" customHeight="1" x14ac:dyDescent="0.2">
      <c r="A374" s="230">
        <v>4225</v>
      </c>
      <c r="B374" s="192" t="s">
        <v>683</v>
      </c>
      <c r="C374" s="34" t="s">
        <v>772</v>
      </c>
      <c r="D374" s="233">
        <v>0</v>
      </c>
      <c r="E374" s="233">
        <v>28155</v>
      </c>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16133.54</v>
      </c>
      <c r="E376" s="233">
        <v>67070.759999999995</v>
      </c>
      <c r="F376" s="232">
        <f t="shared" si="81"/>
        <v>415.72252586847026</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23625</v>
      </c>
      <c r="E378" s="231">
        <f t="shared" si="102"/>
        <v>0</v>
      </c>
      <c r="F378" s="232">
        <f t="shared" si="81"/>
        <v>0</v>
      </c>
    </row>
    <row r="379" spans="1:6" ht="12.75" customHeight="1" x14ac:dyDescent="0.2">
      <c r="A379" s="230">
        <v>4231</v>
      </c>
      <c r="B379" s="192" t="s">
        <v>693</v>
      </c>
      <c r="C379" s="34" t="s">
        <v>778</v>
      </c>
      <c r="D379" s="233">
        <v>23625</v>
      </c>
      <c r="E379" s="233"/>
      <c r="F379" s="232">
        <f t="shared" si="81"/>
        <v>0</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58731.17</v>
      </c>
      <c r="E391" s="231">
        <f t="shared" si="105"/>
        <v>84129.81</v>
      </c>
      <c r="F391" s="232">
        <f t="shared" si="81"/>
        <v>143.24558833069389</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2986.26</v>
      </c>
      <c r="E393" s="233">
        <v>2855.87</v>
      </c>
      <c r="F393" s="232">
        <f t="shared" si="81"/>
        <v>95.633668870091682</v>
      </c>
    </row>
    <row r="394" spans="1:6" ht="12.75" customHeight="1" x14ac:dyDescent="0.2">
      <c r="A394" s="230">
        <v>4263</v>
      </c>
      <c r="B394" s="192" t="s">
        <v>723</v>
      </c>
      <c r="C394" s="34" t="s">
        <v>798</v>
      </c>
      <c r="D394" s="233">
        <v>7631.56</v>
      </c>
      <c r="E394" s="233">
        <v>21844.11</v>
      </c>
      <c r="F394" s="232">
        <f t="shared" si="81"/>
        <v>286.233876166865</v>
      </c>
    </row>
    <row r="395" spans="1:6" ht="12.75" customHeight="1" x14ac:dyDescent="0.2">
      <c r="A395" s="230">
        <v>4264</v>
      </c>
      <c r="B395" s="192" t="s">
        <v>725</v>
      </c>
      <c r="C395" s="34" t="s">
        <v>799</v>
      </c>
      <c r="D395" s="233">
        <v>48113.35</v>
      </c>
      <c r="E395" s="233">
        <v>59429.83</v>
      </c>
      <c r="F395" s="232">
        <f t="shared" si="81"/>
        <v>123.52045741982216</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10293.9</v>
      </c>
      <c r="E402" s="231">
        <f t="shared" si="109"/>
        <v>140078.37</v>
      </c>
      <c r="F402" s="232">
        <f t="shared" si="81"/>
        <v>1360.7900795616822</v>
      </c>
    </row>
    <row r="403" spans="1:6" ht="12.75" customHeight="1" x14ac:dyDescent="0.2">
      <c r="A403" s="230">
        <v>451</v>
      </c>
      <c r="B403" s="192" t="s">
        <v>812</v>
      </c>
      <c r="C403" s="34" t="s">
        <v>813</v>
      </c>
      <c r="D403" s="233">
        <v>10293.9</v>
      </c>
      <c r="E403" s="233">
        <v>130216.08</v>
      </c>
      <c r="F403" s="232">
        <f t="shared" si="81"/>
        <v>1264.9829510681084</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v>9862.2900000000009</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307287.67000000004</v>
      </c>
      <c r="E408" s="231">
        <f t="shared" si="111"/>
        <v>813779.84000000008</v>
      </c>
      <c r="F408" s="232">
        <f t="shared" si="81"/>
        <v>264.82671432927975</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1422208.4</v>
      </c>
      <c r="E410" s="233">
        <v>1833051.34</v>
      </c>
      <c r="F410" s="232">
        <f t="shared" si="81"/>
        <v>128.88767497084112</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3149517.0600000005</v>
      </c>
      <c r="E412" s="231">
        <f>E6+E298</f>
        <v>4374365.46</v>
      </c>
      <c r="F412" s="232">
        <f t="shared" si="81"/>
        <v>138.89003858896382</v>
      </c>
    </row>
    <row r="413" spans="1:6" ht="12.75" customHeight="1" x14ac:dyDescent="0.2">
      <c r="A413" s="230" t="s">
        <v>609</v>
      </c>
      <c r="B413" s="192" t="s">
        <v>832</v>
      </c>
      <c r="C413" s="34" t="s">
        <v>833</v>
      </c>
      <c r="D413" s="231">
        <f t="shared" ref="D413:E413" si="112">D289+D350</f>
        <v>2617039.7399999998</v>
      </c>
      <c r="E413" s="231">
        <f t="shared" si="112"/>
        <v>3799615.77</v>
      </c>
      <c r="F413" s="232">
        <f t="shared" si="81"/>
        <v>145.18754575732964</v>
      </c>
    </row>
    <row r="414" spans="1:6" ht="12.75" customHeight="1" x14ac:dyDescent="0.2">
      <c r="A414" s="230" t="s">
        <v>609</v>
      </c>
      <c r="B414" s="192" t="s">
        <v>834</v>
      </c>
      <c r="C414" s="34" t="s">
        <v>835</v>
      </c>
      <c r="D414" s="231">
        <f t="shared" ref="D414:E414" si="113">IF(D412&gt;=D413,D412-D413,0)</f>
        <v>532477.32000000076</v>
      </c>
      <c r="E414" s="231">
        <f t="shared" si="113"/>
        <v>574749.68999999994</v>
      </c>
      <c r="F414" s="232">
        <f t="shared" si="81"/>
        <v>107.93881136571208</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0</v>
      </c>
      <c r="E416" s="231">
        <f t="shared" si="115"/>
        <v>133399.1399999999</v>
      </c>
      <c r="F416" s="232" t="str">
        <f t="shared" si="81"/>
        <v>-</v>
      </c>
    </row>
    <row r="417" spans="1:6" ht="12.75" customHeight="1" x14ac:dyDescent="0.2">
      <c r="A417" s="240" t="s">
        <v>838</v>
      </c>
      <c r="B417" s="192" t="s">
        <v>841</v>
      </c>
      <c r="C417" s="241" t="s">
        <v>842</v>
      </c>
      <c r="D417" s="231">
        <f t="shared" ref="D417:E417" si="116">IF(D293-D292+D410-D409&gt;=0,D293-D292+D410-D409,0)</f>
        <v>355261.64999999991</v>
      </c>
      <c r="E417" s="231">
        <f t="shared" si="116"/>
        <v>0</v>
      </c>
      <c r="F417" s="232">
        <f t="shared" si="81"/>
        <v>0</v>
      </c>
    </row>
    <row r="418" spans="1:6" ht="12.75" customHeight="1" x14ac:dyDescent="0.2">
      <c r="A418" s="235" t="s">
        <v>843</v>
      </c>
      <c r="B418" s="236" t="s">
        <v>844</v>
      </c>
      <c r="C418" s="35" t="s">
        <v>845</v>
      </c>
      <c r="D418" s="242">
        <f t="shared" ref="D418:E418" si="117">D294+D411</f>
        <v>203222.07</v>
      </c>
      <c r="E418" s="242">
        <f t="shared" si="117"/>
        <v>180070.64</v>
      </c>
      <c r="F418" s="238">
        <f t="shared" si="81"/>
        <v>88.607817054515777</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153660.12</v>
      </c>
      <c r="E528" s="231">
        <f t="shared" si="148"/>
        <v>153641.51999999999</v>
      </c>
      <c r="F528" s="232">
        <f t="shared" si="119"/>
        <v>99.987895362830642</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153660.12</v>
      </c>
      <c r="E593" s="231">
        <f t="shared" si="167"/>
        <v>153641.51999999999</v>
      </c>
      <c r="F593" s="232">
        <f t="shared" si="119"/>
        <v>99.987895362830642</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153660.12</v>
      </c>
      <c r="E605" s="231">
        <f t="shared" si="171"/>
        <v>153641.51999999999</v>
      </c>
      <c r="F605" s="232">
        <f t="shared" si="119"/>
        <v>99.987895362830642</v>
      </c>
    </row>
    <row r="606" spans="1:6" ht="24" x14ac:dyDescent="0.2">
      <c r="A606" s="230">
        <v>5443</v>
      </c>
      <c r="B606" s="192" t="s">
        <v>1210</v>
      </c>
      <c r="C606" s="34" t="s">
        <v>1211</v>
      </c>
      <c r="D606" s="233">
        <v>153660.12</v>
      </c>
      <c r="E606" s="233">
        <v>153641.51999999999</v>
      </c>
      <c r="F606" s="232">
        <f t="shared" si="119"/>
        <v>99.987895362830642</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153660.12</v>
      </c>
      <c r="E636" s="231">
        <f t="shared" si="179"/>
        <v>153641.51999999999</v>
      </c>
      <c r="F636" s="232">
        <f t="shared" si="119"/>
        <v>99.987895362830642</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v>204896.51</v>
      </c>
      <c r="F638" s="232" t="str">
        <f t="shared" si="119"/>
        <v>-</v>
      </c>
    </row>
    <row r="639" spans="1:6" ht="12.75" customHeight="1" x14ac:dyDescent="0.2">
      <c r="A639" s="230" t="s">
        <v>609</v>
      </c>
      <c r="B639" s="192" t="s">
        <v>1276</v>
      </c>
      <c r="C639" s="34" t="s">
        <v>1277</v>
      </c>
      <c r="D639" s="231">
        <f t="shared" ref="D639:E639" si="180">D412+D420</f>
        <v>3149517.0600000005</v>
      </c>
      <c r="E639" s="231">
        <f t="shared" si="180"/>
        <v>4374365.46</v>
      </c>
      <c r="F639" s="232">
        <f t="shared" si="119"/>
        <v>138.89003858896382</v>
      </c>
    </row>
    <row r="640" spans="1:6" ht="12.75" customHeight="1" x14ac:dyDescent="0.2">
      <c r="A640" s="230" t="s">
        <v>609</v>
      </c>
      <c r="B640" s="192" t="s">
        <v>1278</v>
      </c>
      <c r="C640" s="34" t="s">
        <v>1279</v>
      </c>
      <c r="D640" s="231">
        <f t="shared" ref="D640:E640" si="181">D413+D528</f>
        <v>2770699.86</v>
      </c>
      <c r="E640" s="231">
        <f t="shared" si="181"/>
        <v>3953257.29</v>
      </c>
      <c r="F640" s="232">
        <f t="shared" si="119"/>
        <v>142.68082036139418</v>
      </c>
    </row>
    <row r="641" spans="1:6" ht="12.75" customHeight="1" x14ac:dyDescent="0.2">
      <c r="A641" s="230" t="s">
        <v>609</v>
      </c>
      <c r="B641" s="192" t="s">
        <v>1280</v>
      </c>
      <c r="C641" s="34" t="s">
        <v>1281</v>
      </c>
      <c r="D641" s="231">
        <f t="shared" ref="D641:E641" si="182">IF(D639&gt;=D640,D639-D640,0)</f>
        <v>378817.20000000065</v>
      </c>
      <c r="E641" s="231">
        <f t="shared" si="182"/>
        <v>421108.16999999993</v>
      </c>
      <c r="F641" s="232">
        <f t="shared" si="119"/>
        <v>111.16395190081106</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0</v>
      </c>
      <c r="E643" s="231">
        <f t="shared" si="184"/>
        <v>0</v>
      </c>
      <c r="F643" s="232" t="str">
        <f t="shared" si="119"/>
        <v>-</v>
      </c>
    </row>
    <row r="644" spans="1:6" ht="24" x14ac:dyDescent="0.2">
      <c r="A644" s="240" t="s">
        <v>1286</v>
      </c>
      <c r="B644" s="192" t="s">
        <v>1287</v>
      </c>
      <c r="C644" s="241" t="s">
        <v>1286</v>
      </c>
      <c r="D644" s="231">
        <f t="shared" ref="D644:E644" si="185">IF(D417-D416+D638-D637&gt;=0,D417-D416+D638-D637,0)</f>
        <v>355261.64999999991</v>
      </c>
      <c r="E644" s="231">
        <f t="shared" si="185"/>
        <v>71497.370000000112</v>
      </c>
      <c r="F644" s="232">
        <f t="shared" si="119"/>
        <v>20.125271050224569</v>
      </c>
    </row>
    <row r="645" spans="1:6" ht="24" x14ac:dyDescent="0.2">
      <c r="A645" s="230" t="s">
        <v>609</v>
      </c>
      <c r="B645" s="192" t="s">
        <v>1288</v>
      </c>
      <c r="C645" s="34" t="s">
        <v>1289</v>
      </c>
      <c r="D645" s="231">
        <f t="shared" ref="D645:E645" si="186">IF(D641+D643-D642-D644&gt;=0,D641+D643-D642-D644,0)</f>
        <v>23555.550000000745</v>
      </c>
      <c r="E645" s="231">
        <f t="shared" si="186"/>
        <v>349610.79999999981</v>
      </c>
      <c r="F645" s="232">
        <f t="shared" si="119"/>
        <v>1484.1971424992782</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28702.44</v>
      </c>
      <c r="E647" s="237">
        <v>35806.22</v>
      </c>
      <c r="F647" s="238">
        <f t="shared" si="119"/>
        <v>124.7497425306002</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185451.22</v>
      </c>
      <c r="E649" s="233">
        <v>110986.92</v>
      </c>
      <c r="F649" s="232">
        <f t="shared" ref="F649:F724" si="188">IF(D649&lt;&gt;0,IF(E649/D649&gt;=100,"&gt;&gt;100",E649/D649*100),"-")</f>
        <v>59.846961373454434</v>
      </c>
    </row>
    <row r="650" spans="1:6" ht="12.75" customHeight="1" x14ac:dyDescent="0.2">
      <c r="A650" s="230" t="s">
        <v>1297</v>
      </c>
      <c r="B650" s="192" t="s">
        <v>1298</v>
      </c>
      <c r="C650" s="34" t="s">
        <v>1297</v>
      </c>
      <c r="D650" s="233">
        <v>3399504.84</v>
      </c>
      <c r="E650" s="233">
        <v>4660952.55</v>
      </c>
      <c r="F650" s="232">
        <f t="shared" si="188"/>
        <v>137.10680729608845</v>
      </c>
    </row>
    <row r="651" spans="1:6" ht="12.75" customHeight="1" x14ac:dyDescent="0.2">
      <c r="A651" s="230" t="s">
        <v>1299</v>
      </c>
      <c r="B651" s="192" t="s">
        <v>1300</v>
      </c>
      <c r="C651" s="34" t="s">
        <v>1299</v>
      </c>
      <c r="D651" s="233">
        <v>3351214.33</v>
      </c>
      <c r="E651" s="233">
        <v>4355044.91</v>
      </c>
      <c r="F651" s="232">
        <f t="shared" si="188"/>
        <v>129.95423393286816</v>
      </c>
    </row>
    <row r="652" spans="1:6" ht="24" x14ac:dyDescent="0.2">
      <c r="A652" s="230">
        <v>11</v>
      </c>
      <c r="B652" s="192" t="s">
        <v>1301</v>
      </c>
      <c r="C652" s="34" t="s">
        <v>1302</v>
      </c>
      <c r="D652" s="231">
        <f t="shared" ref="D652:E652" si="189">+D649+D650-D651</f>
        <v>233741.72999999998</v>
      </c>
      <c r="E652" s="231">
        <f t="shared" si="189"/>
        <v>416894.55999999959</v>
      </c>
      <c r="F652" s="232">
        <f t="shared" si="188"/>
        <v>178.35692411449151</v>
      </c>
    </row>
    <row r="653" spans="1:6" ht="24" x14ac:dyDescent="0.2">
      <c r="A653" s="230" t="s">
        <v>609</v>
      </c>
      <c r="B653" s="192" t="s">
        <v>1303</v>
      </c>
      <c r="C653" s="34" t="s">
        <v>1304</v>
      </c>
      <c r="D653" s="243">
        <v>22</v>
      </c>
      <c r="E653" s="243">
        <v>22</v>
      </c>
      <c r="F653" s="232">
        <f t="shared" si="188"/>
        <v>100</v>
      </c>
    </row>
    <row r="654" spans="1:6" ht="24" x14ac:dyDescent="0.2">
      <c r="A654" s="230" t="s">
        <v>609</v>
      </c>
      <c r="B654" s="192" t="s">
        <v>1305</v>
      </c>
      <c r="C654" s="34" t="s">
        <v>1306</v>
      </c>
      <c r="D654" s="243">
        <v>0</v>
      </c>
      <c r="E654" s="243"/>
      <c r="F654" s="232" t="str">
        <f t="shared" si="188"/>
        <v>-</v>
      </c>
    </row>
    <row r="655" spans="1:6" ht="12.75" customHeight="1" x14ac:dyDescent="0.2">
      <c r="A655" s="230" t="s">
        <v>609</v>
      </c>
      <c r="B655" s="192" t="s">
        <v>1307</v>
      </c>
      <c r="C655" s="34" t="s">
        <v>1308</v>
      </c>
      <c r="D655" s="243">
        <v>22</v>
      </c>
      <c r="E655" s="243">
        <v>22</v>
      </c>
      <c r="F655" s="232">
        <f t="shared" si="188"/>
        <v>100</v>
      </c>
    </row>
    <row r="656" spans="1:6" ht="12.75" customHeight="1" x14ac:dyDescent="0.2">
      <c r="A656" s="230" t="s">
        <v>609</v>
      </c>
      <c r="B656" s="192" t="s">
        <v>1309</v>
      </c>
      <c r="C656" s="34" t="s">
        <v>1310</v>
      </c>
      <c r="D656" s="243">
        <v>0</v>
      </c>
      <c r="E656" s="243"/>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4736.66</v>
      </c>
      <c r="E658" s="233">
        <v>7606.58</v>
      </c>
      <c r="F658" s="232">
        <f t="shared" si="188"/>
        <v>160.58952933079428</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745.96</v>
      </c>
      <c r="E660" s="233">
        <v>0</v>
      </c>
      <c r="F660" s="232">
        <f t="shared" si="188"/>
        <v>0</v>
      </c>
    </row>
    <row r="661" spans="1:6" ht="12.75" customHeight="1" x14ac:dyDescent="0.2">
      <c r="A661" s="230">
        <v>63311</v>
      </c>
      <c r="B661" s="192" t="s">
        <v>1320</v>
      </c>
      <c r="C661" s="34" t="s">
        <v>1321</v>
      </c>
      <c r="D661" s="233">
        <v>282206.90000000002</v>
      </c>
      <c r="E661" s="233">
        <v>499224.11</v>
      </c>
      <c r="F661" s="232">
        <f t="shared" si="188"/>
        <v>176.90003681695944</v>
      </c>
    </row>
    <row r="662" spans="1:6" ht="12.75" customHeight="1" x14ac:dyDescent="0.2">
      <c r="A662" s="230">
        <v>63312</v>
      </c>
      <c r="B662" s="192" t="s">
        <v>1322</v>
      </c>
      <c r="C662" s="34" t="s">
        <v>1323</v>
      </c>
      <c r="D662" s="233">
        <v>0</v>
      </c>
      <c r="E662" s="233">
        <v>32921</v>
      </c>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v>6636.14</v>
      </c>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v>18581.2</v>
      </c>
      <c r="F668" s="232" t="str">
        <f t="shared" si="188"/>
        <v>-</v>
      </c>
    </row>
    <row r="669" spans="1:6" ht="12.75" customHeight="1" x14ac:dyDescent="0.2">
      <c r="A669" s="230">
        <v>63414</v>
      </c>
      <c r="B669" s="192" t="s">
        <v>1336</v>
      </c>
      <c r="C669" s="34" t="s">
        <v>1337</v>
      </c>
      <c r="D669" s="233">
        <v>22191.759999999998</v>
      </c>
      <c r="E669" s="233">
        <v>40396.379999999997</v>
      </c>
      <c r="F669" s="232">
        <f t="shared" si="188"/>
        <v>182.0332411669917</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124631.56</v>
      </c>
      <c r="E673" s="233">
        <v>226955.81</v>
      </c>
      <c r="F673" s="232">
        <f t="shared" si="188"/>
        <v>182.10139550527973</v>
      </c>
    </row>
    <row r="674" spans="1:6" ht="24" x14ac:dyDescent="0.2">
      <c r="A674" s="230">
        <v>63426</v>
      </c>
      <c r="B674" s="234" t="s">
        <v>1346</v>
      </c>
      <c r="C674" s="34" t="s">
        <v>1347</v>
      </c>
      <c r="D674" s="233">
        <v>0</v>
      </c>
      <c r="E674" s="233">
        <v>35681.51</v>
      </c>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121188.01</v>
      </c>
      <c r="E694" s="233">
        <v>145801.10999999999</v>
      </c>
      <c r="F694" s="232">
        <f t="shared" si="188"/>
        <v>120.3098474840869</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v>850</v>
      </c>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2408.92</v>
      </c>
      <c r="E716" s="233">
        <v>2706.24</v>
      </c>
      <c r="F716" s="232">
        <f t="shared" si="188"/>
        <v>112.34246052172756</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5540.5</v>
      </c>
      <c r="E718" s="233">
        <v>10582.01</v>
      </c>
      <c r="F718" s="232">
        <f t="shared" si="188"/>
        <v>190.99377312516921</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2481.17</v>
      </c>
      <c r="E720" s="233">
        <v>63.22</v>
      </c>
      <c r="F720" s="232">
        <f t="shared" si="188"/>
        <v>2.5479914717653362</v>
      </c>
    </row>
    <row r="721" spans="1:6" ht="12.75" customHeight="1" x14ac:dyDescent="0.2">
      <c r="A721" s="230" t="s">
        <v>1422</v>
      </c>
      <c r="B721" s="192" t="s">
        <v>1423</v>
      </c>
      <c r="C721" s="34" t="s">
        <v>1422</v>
      </c>
      <c r="D721" s="233">
        <v>0</v>
      </c>
      <c r="E721" s="233">
        <v>4985.13</v>
      </c>
      <c r="F721" s="232" t="str">
        <f t="shared" si="188"/>
        <v>-</v>
      </c>
    </row>
    <row r="722" spans="1:6" ht="12.75" customHeight="1" x14ac:dyDescent="0.2">
      <c r="A722" s="230" t="s">
        <v>1424</v>
      </c>
      <c r="B722" s="192" t="s">
        <v>1425</v>
      </c>
      <c r="C722" s="34" t="s">
        <v>1424</v>
      </c>
      <c r="D722" s="233">
        <v>495.41</v>
      </c>
      <c r="E722" s="233">
        <v>6956.7</v>
      </c>
      <c r="F722" s="232">
        <f t="shared" si="188"/>
        <v>1404.2308391029651</v>
      </c>
    </row>
    <row r="723" spans="1:6" ht="12.75" customHeight="1" x14ac:dyDescent="0.2">
      <c r="A723" s="230" t="s">
        <v>1426</v>
      </c>
      <c r="B723" s="192" t="s">
        <v>1427</v>
      </c>
      <c r="C723" s="34" t="s">
        <v>1426</v>
      </c>
      <c r="D723" s="233">
        <v>713.69</v>
      </c>
      <c r="E723" s="233">
        <v>792.96</v>
      </c>
      <c r="F723" s="232">
        <f t="shared" si="188"/>
        <v>111.10706329078451</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22534.5</v>
      </c>
      <c r="E725" s="233">
        <v>22534.560000000001</v>
      </c>
      <c r="F725" s="232">
        <f t="shared" ref="F725:F979" si="190">IF(D725&lt;&gt;0,IF(E725/D725&gt;=100,"&gt;&gt;100",E725/D725*100),"-")</f>
        <v>100.0002662584038</v>
      </c>
    </row>
    <row r="726" spans="1:6" ht="12.75" customHeight="1" x14ac:dyDescent="0.2">
      <c r="A726" s="230" t="s">
        <v>1432</v>
      </c>
      <c r="B726" s="192" t="s">
        <v>1433</v>
      </c>
      <c r="C726" s="34" t="s">
        <v>1432</v>
      </c>
      <c r="D726" s="233">
        <v>1258.1099999999999</v>
      </c>
      <c r="E726" s="233"/>
      <c r="F726" s="232">
        <f t="shared" si="190"/>
        <v>0</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19660.419999999998</v>
      </c>
      <c r="E742" s="233">
        <v>15443.32</v>
      </c>
      <c r="F742" s="232">
        <f t="shared" si="190"/>
        <v>78.550305639452262</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119541.44</v>
      </c>
      <c r="E760" s="233">
        <v>211312.3</v>
      </c>
      <c r="F760" s="232">
        <f t="shared" si="190"/>
        <v>176.76907689919076</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v>34781.800000000003</v>
      </c>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v>33125</v>
      </c>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20184.509999999998</v>
      </c>
      <c r="E793" s="233">
        <v>46522.79</v>
      </c>
      <c r="F793" s="232">
        <f t="shared" si="190"/>
        <v>230.48758676826938</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2144.71</v>
      </c>
      <c r="E796" s="233">
        <v>8326.5400000000009</v>
      </c>
      <c r="F796" s="232">
        <f t="shared" si="190"/>
        <v>388.23617179012547</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10660.66</v>
      </c>
      <c r="E816" s="233">
        <v>65354.559999999998</v>
      </c>
      <c r="F816" s="232">
        <f t="shared" si="190"/>
        <v>613.04422052668406</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99993.36</v>
      </c>
      <c r="E819" s="233">
        <v>116680.7</v>
      </c>
      <c r="F819" s="232">
        <f t="shared" si="190"/>
        <v>116.68844811295469</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2535.67</v>
      </c>
      <c r="E823" s="233">
        <v>2485</v>
      </c>
      <c r="F823" s="232">
        <f t="shared" si="190"/>
        <v>98.001711579188139</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5375.27</v>
      </c>
      <c r="E830" s="233">
        <v>63250</v>
      </c>
      <c r="F830" s="232">
        <f t="shared" si="190"/>
        <v>1176.6850781449116</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153660.12</v>
      </c>
      <c r="E954" s="233">
        <v>153641.51999999999</v>
      </c>
      <c r="F954" s="232">
        <f t="shared" si="190"/>
        <v>99.987895362830642</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D5" sqref="D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1115087.7</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4031436.5400000005</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3144607.4600000004</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498619.03</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896951.38</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30570.16</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327268.40999999997</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183022.59</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769935.21</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438240.68</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886829.08</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4242516.5699999994</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3147776.03</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478009.28</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941524.94</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31584.35</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332462.53000000003</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209009.72</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772045.06</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383140.15</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941099.02</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153641.51999999999</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153641.51999999999</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904007.67000000086</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904007.67</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217123.88</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14939.89</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v>671943.9</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9"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5</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33265</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5</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1</v>
      </c>
      <c r="M216" s="252">
        <f>IF(AND('PR-RAS'!E117&gt;0,SUM('PR-RAS'!E710:'PR-RAS'!E712)=0),1,0)</f>
        <v>0</v>
      </c>
      <c r="N216" s="252"/>
      <c r="O216" s="252"/>
      <c r="P216" s="252"/>
    </row>
    <row r="217" spans="1:16" ht="30" customHeight="1" x14ac:dyDescent="0.2">
      <c r="A217" s="75">
        <v>180</v>
      </c>
      <c r="B217" s="76" t="str">
        <f t="shared" si="19"/>
        <v>O.K.</v>
      </c>
      <c r="C217" s="195" t="s">
        <v>3223</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0</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1</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Mia Srnec</cp:lastModifiedBy>
  <cp:revision/>
  <cp:lastPrinted>2023-10-10T11:00:02Z</cp:lastPrinted>
  <dcterms:created xsi:type="dcterms:W3CDTF">2022-04-01T05:14:30Z</dcterms:created>
  <dcterms:modified xsi:type="dcterms:W3CDTF">2023-10-10T11:31:32Z</dcterms:modified>
  <cp:category/>
  <cp:contentStatus/>
</cp:coreProperties>
</file>